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<sst xmlns="http://schemas.openxmlformats.org/spreadsheetml/2006/main" count="99" uniqueCount="95">
  <si>
    <t>содержание</t>
  </si>
  <si>
    <t>теория</t>
  </si>
  <si>
    <t>практика</t>
  </si>
  <si>
    <t>всего</t>
  </si>
  <si>
    <t>Аудиторная  нагрузка</t>
  </si>
  <si>
    <t>Внеаудиторная нагрузка</t>
  </si>
  <si>
    <t>Всего</t>
  </si>
  <si>
    <t>Образовательные события</t>
  </si>
  <si>
    <t>конкурсы   поездки</t>
  </si>
  <si>
    <t>проекты</t>
  </si>
  <si>
    <t>самост. в т.ч.</t>
  </si>
  <si>
    <t>Звуковая культура речи</t>
  </si>
  <si>
    <t>День знаний</t>
  </si>
  <si>
    <t>В гостях у Пишичитая (День Российской печати)</t>
  </si>
  <si>
    <t>Звук и буква А</t>
  </si>
  <si>
    <t>Звук и буква У</t>
  </si>
  <si>
    <t>Звук и буква О</t>
  </si>
  <si>
    <t>Звук и буква Т</t>
  </si>
  <si>
    <t>Звук и буква П</t>
  </si>
  <si>
    <t>Звук и буква Н</t>
  </si>
  <si>
    <t>Звук и буква М</t>
  </si>
  <si>
    <t>Звук и буква К</t>
  </si>
  <si>
    <t>Звук и буква Г</t>
  </si>
  <si>
    <t>Человек</t>
  </si>
  <si>
    <t>Профессии в ЦДОД</t>
  </si>
  <si>
    <t>Не шумят мои игрушки…</t>
  </si>
  <si>
    <t>Мы читаем А.Л.Барто</t>
  </si>
  <si>
    <t>Перелетные птицы (День литературного праздника "Белые журавлики")</t>
  </si>
  <si>
    <t>День рождения Деда Мороза</t>
  </si>
  <si>
    <t>Зимние забавы. Кабы не было зимы…</t>
  </si>
  <si>
    <t>Волшебное слово (Международный день спасибо)</t>
  </si>
  <si>
    <t>В гости к Дедушке Сморозу (День Мороза и Снегурки)</t>
  </si>
  <si>
    <t>Профессии. Продавец</t>
  </si>
  <si>
    <t>Профессии. Столяр. (День "Починки")</t>
  </si>
  <si>
    <t>Профессии. Почтальон</t>
  </si>
  <si>
    <t>День победы (День победы в В.О.в.)</t>
  </si>
  <si>
    <t>Папа, мама, брат и я - вместе дружная семья! (Международный день семьи)</t>
  </si>
  <si>
    <t>Окружающий мир</t>
  </si>
  <si>
    <t>Не дразните собак! (Международный день мира)</t>
  </si>
  <si>
    <t>Синяя вода… (Международный день моря)</t>
  </si>
  <si>
    <t>Астрахань - мой город родной! (День города)</t>
  </si>
  <si>
    <t>ОБЖД (Международный праздник по уменьшению опасности и стихийных бедствий)</t>
  </si>
  <si>
    <t>Международный день чая</t>
  </si>
  <si>
    <t>Эллектроприборы. (День энергетика)</t>
  </si>
  <si>
    <t>Рыбка золотая (Всемирный день поэзии)</t>
  </si>
  <si>
    <t>Для чего нужна зарядка? (Всемирный день здоровья)</t>
  </si>
  <si>
    <t>В небо взлетает со скоростью света… (День авиации и космонавтики)</t>
  </si>
  <si>
    <t>Как прекрасен этот мир, посмотри! (Всемирный день Земли)</t>
  </si>
  <si>
    <t>Спички - это не игра! (День пожарной охраны)</t>
  </si>
  <si>
    <t>Как прекрасен этот мир, посмотри! (Всемирный день музеев)</t>
  </si>
  <si>
    <t>Хорошо уметь читать! (Всемирный день библиотек)</t>
  </si>
  <si>
    <t>Лето - чудная пора!</t>
  </si>
  <si>
    <t>Природа</t>
  </si>
  <si>
    <t>Осень златовласая к нам пришла опять! (Осенины)</t>
  </si>
  <si>
    <t>Листопад, листопад, листья по ветру летят (День работников леса)</t>
  </si>
  <si>
    <t>Валит белый, белый снег… Зима</t>
  </si>
  <si>
    <t>Зимующие птицы.</t>
  </si>
  <si>
    <t>Комнатные растения</t>
  </si>
  <si>
    <t>Домашне птицы.</t>
  </si>
  <si>
    <t>Домашние животные</t>
  </si>
  <si>
    <t>Весна</t>
  </si>
  <si>
    <t>Первые весенние цветы</t>
  </si>
  <si>
    <t>На дворе дворец, во дворце певец… (Праздник мира и труда)</t>
  </si>
  <si>
    <t>Лето красное пришло, праздник детям принесло!</t>
  </si>
  <si>
    <t>Хорошо, что каждый год к нам приходит Новый год!</t>
  </si>
  <si>
    <t>Итог:</t>
  </si>
  <si>
    <t>самост.в т.ч.</t>
  </si>
  <si>
    <r>
      <t xml:space="preserve">                                  </t>
    </r>
    <r>
      <rPr>
        <sz val="8"/>
        <rFont val="Arial Cyr"/>
        <family val="0"/>
      </rPr>
      <t>Кол-во часов</t>
    </r>
  </si>
  <si>
    <t>Внеучебное направление (кол-во часов)</t>
  </si>
  <si>
    <t>Звук и буква И (Международный день родного языка)</t>
  </si>
  <si>
    <t>Откуда Хлеб пришел!</t>
  </si>
  <si>
    <t>Фрукты и овощи (День работников с/х)</t>
  </si>
  <si>
    <t>В слове "МЫ" сто тысяч "Я" (День народного единства)</t>
  </si>
  <si>
    <t>Учебное направление (кол-во часов) Воспитательная деятельность в т.ч.</t>
  </si>
  <si>
    <t>Дикие животные</t>
  </si>
  <si>
    <t>Итог в процентном соотношении:</t>
  </si>
  <si>
    <t>Где хранится красота? (Международный день памятников и исторических мест)</t>
  </si>
  <si>
    <t>Страна Пишичитандия (Международный день грамотности)</t>
  </si>
  <si>
    <t>Страна Пишичитандия</t>
  </si>
  <si>
    <t>Профессии. Педагог (День дошкольного работника)</t>
  </si>
  <si>
    <t>Головные уборы. Одежда. Обувь</t>
  </si>
  <si>
    <t>Профессии. Швея</t>
  </si>
  <si>
    <t>Если добрый ты… (Международный день терпимости)</t>
  </si>
  <si>
    <t>Лесенка доброты (Всемирный день детей)</t>
  </si>
  <si>
    <t>Мебель.</t>
  </si>
  <si>
    <t>Мамочка моя! (День матери в России)</t>
  </si>
  <si>
    <t>Малая Родина моя! (День Конституции Российской Федерации)</t>
  </si>
  <si>
    <t>Профессии. Сапожник</t>
  </si>
  <si>
    <t>королевство зубной щетки… (Международный день стоматолога)</t>
  </si>
  <si>
    <t>Папа! (День защитника Отечества)</t>
  </si>
  <si>
    <t>Мамочка любимая! (Международный женский день)</t>
  </si>
  <si>
    <t>Мы читаем (Международный день книги)</t>
  </si>
  <si>
    <t>Как птицы и звери к зиме готовились!</t>
  </si>
  <si>
    <t>Ехалди медведи на велосипеде (Всемирный день театра)</t>
  </si>
  <si>
    <r>
      <t>Учебно-тематический план  1-го  года обучения           ____</t>
    </r>
    <r>
      <rPr>
        <b/>
        <u val="single"/>
        <sz val="14"/>
        <rFont val="Arial Cyr"/>
        <family val="0"/>
      </rPr>
      <t>"Говорушечка"</t>
    </r>
    <r>
      <rPr>
        <sz val="14"/>
        <rFont val="Arial Cyr"/>
        <family val="2"/>
      </rPr>
      <t xml:space="preserve">_______                                                                                       </t>
    </r>
    <r>
      <rPr>
        <sz val="8"/>
        <rFont val="Arial Cyr"/>
        <family val="0"/>
      </rPr>
      <t xml:space="preserve">   название образовательной программы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</si>
</sst>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2"/>
      <name val="Arial Cyr"/>
      <family val="0"/>
    </font>
    <font>
      <b/>
      <u val="single"/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readingOrder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textRotation="9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 wrapText="1"/>
    </xf>
    <xf numFmtId="9" fontId="6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5" fillId="0" borderId="14" xfId="0" applyFont="1" applyBorder="1" applyAlignment="1">
      <alignment horizontal="center" vertical="top" textRotation="90" wrapText="1"/>
    </xf>
    <xf numFmtId="0" fontId="5" fillId="0" borderId="15" xfId="0" applyFont="1" applyBorder="1" applyAlignment="1">
      <alignment horizontal="center" vertical="top" textRotation="90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top" textRotation="90"/>
    </xf>
    <xf numFmtId="0" fontId="5" fillId="0" borderId="15" xfId="0" applyFont="1" applyBorder="1" applyAlignment="1">
      <alignment horizontal="center" vertical="top" textRotation="90"/>
    </xf>
    <xf numFmtId="0" fontId="5" fillId="0" borderId="14" xfId="0" applyFont="1" applyBorder="1" applyAlignment="1">
      <alignment horizontal="center" vertical="top" textRotation="90"/>
    </xf>
    <xf numFmtId="0" fontId="5" fillId="0" borderId="15" xfId="0" applyFont="1" applyBorder="1" applyAlignment="1">
      <alignment horizontal="center" vertical="top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06">
      <selection activeCell="A1" sqref="A1:M1"/>
    </sheetView>
  </sheetViews>
  <sheetFormatPr defaultColWidth="9.00390625" defaultRowHeight="12.75"/>
  <cols>
    <col min="1" max="1" width="47.75390625" style="0" customWidth="1"/>
    <col min="2" max="2" width="5.875" style="0" customWidth="1"/>
    <col min="3" max="3" width="6.00390625" style="0" customWidth="1"/>
    <col min="4" max="4" width="6.375" style="0" customWidth="1"/>
    <col min="5" max="5" width="5.375" style="0" customWidth="1"/>
    <col min="6" max="6" width="10.75390625" style="0" customWidth="1"/>
    <col min="7" max="7" width="6.125" style="0" customWidth="1"/>
    <col min="8" max="8" width="11.125" style="0" customWidth="1"/>
    <col min="9" max="9" width="9.75390625" style="0" customWidth="1"/>
    <col min="10" max="10" width="7.75390625" style="0" customWidth="1"/>
    <col min="11" max="11" width="8.125" style="0" customWidth="1"/>
    <col min="12" max="12" width="6.125" style="0" customWidth="1"/>
    <col min="13" max="13" width="7.875" style="0" customWidth="1"/>
  </cols>
  <sheetData>
    <row r="1" spans="1:13" s="1" customFormat="1" ht="36.75" customHeight="1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5.5" customHeight="1">
      <c r="A2" s="35" t="s">
        <v>0</v>
      </c>
      <c r="B2" s="7" t="s">
        <v>67</v>
      </c>
      <c r="C2" s="16" t="s">
        <v>73</v>
      </c>
      <c r="D2" s="18"/>
      <c r="E2" s="18"/>
      <c r="F2" s="19"/>
      <c r="G2" s="18"/>
      <c r="H2" s="17"/>
      <c r="I2" s="5"/>
      <c r="J2" s="11" t="s">
        <v>68</v>
      </c>
      <c r="K2" s="5"/>
      <c r="L2" s="5"/>
      <c r="M2" s="13"/>
    </row>
    <row r="3" spans="1:13" s="2" customFormat="1" ht="39.75" customHeight="1">
      <c r="A3" s="36"/>
      <c r="B3" s="41" t="s">
        <v>1</v>
      </c>
      <c r="C3" s="43" t="s">
        <v>2</v>
      </c>
      <c r="D3" s="15" t="s">
        <v>3</v>
      </c>
      <c r="E3" s="39" t="s">
        <v>4</v>
      </c>
      <c r="F3" s="40"/>
      <c r="G3" s="39" t="s">
        <v>5</v>
      </c>
      <c r="H3" s="40"/>
      <c r="I3" s="43" t="s">
        <v>6</v>
      </c>
      <c r="J3" s="33" t="s">
        <v>7</v>
      </c>
      <c r="K3" s="33" t="s">
        <v>8</v>
      </c>
      <c r="L3" s="33" t="s">
        <v>9</v>
      </c>
      <c r="M3" s="33" t="s">
        <v>6</v>
      </c>
    </row>
    <row r="4" spans="1:13" ht="39.75" customHeight="1">
      <c r="A4" s="37"/>
      <c r="B4" s="42"/>
      <c r="C4" s="44"/>
      <c r="D4" s="7"/>
      <c r="E4" s="11" t="s">
        <v>3</v>
      </c>
      <c r="F4" s="10" t="s">
        <v>66</v>
      </c>
      <c r="G4" s="13" t="s">
        <v>3</v>
      </c>
      <c r="H4" s="14" t="s">
        <v>10</v>
      </c>
      <c r="I4" s="44"/>
      <c r="J4" s="34"/>
      <c r="K4" s="34"/>
      <c r="L4" s="34"/>
      <c r="M4" s="34"/>
    </row>
    <row r="5" spans="1:14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12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3"/>
    </row>
    <row r="6" spans="1:13" ht="15.75">
      <c r="A6" s="20" t="s">
        <v>11</v>
      </c>
      <c r="B6" s="21">
        <f aca="true" t="shared" si="0" ref="B6:L6">SUM(B7:B18)</f>
        <v>6</v>
      </c>
      <c r="C6" s="21">
        <f t="shared" si="0"/>
        <v>6</v>
      </c>
      <c r="D6" s="21">
        <f t="shared" si="0"/>
        <v>12</v>
      </c>
      <c r="E6" s="21">
        <f t="shared" si="0"/>
        <v>12</v>
      </c>
      <c r="F6" s="21">
        <f t="shared" si="0"/>
        <v>3.2999999999999994</v>
      </c>
      <c r="G6" s="21">
        <f t="shared" si="0"/>
        <v>0</v>
      </c>
      <c r="H6" s="21">
        <f t="shared" si="0"/>
        <v>0</v>
      </c>
      <c r="I6" s="21">
        <f t="shared" si="0"/>
        <v>12</v>
      </c>
      <c r="J6" s="21">
        <f t="shared" si="0"/>
        <v>3</v>
      </c>
      <c r="K6" s="21">
        <f t="shared" si="0"/>
        <v>0</v>
      </c>
      <c r="L6" s="21">
        <f t="shared" si="0"/>
        <v>0</v>
      </c>
      <c r="M6" s="21">
        <f>SUM(J6:L6)</f>
        <v>3</v>
      </c>
    </row>
    <row r="7" spans="1:13" ht="13.5" customHeight="1">
      <c r="A7" s="8" t="s">
        <v>13</v>
      </c>
      <c r="B7" s="5">
        <v>0.5</v>
      </c>
      <c r="C7" s="6">
        <v>0.5</v>
      </c>
      <c r="D7" s="6">
        <v>1</v>
      </c>
      <c r="E7" s="6">
        <v>1</v>
      </c>
      <c r="F7" s="6"/>
      <c r="G7" s="6"/>
      <c r="H7" s="6"/>
      <c r="I7" s="6">
        <f>SUM(E7)</f>
        <v>1</v>
      </c>
      <c r="J7" s="6">
        <v>1</v>
      </c>
      <c r="K7" s="6"/>
      <c r="L7" s="6"/>
      <c r="M7" s="6">
        <f aca="true" t="shared" si="1" ref="M7:M67">SUM(J7:L7)</f>
        <v>1</v>
      </c>
    </row>
    <row r="8" spans="1:13" ht="12.75">
      <c r="A8" s="8" t="s">
        <v>14</v>
      </c>
      <c r="B8" s="6">
        <v>0.5</v>
      </c>
      <c r="C8" s="6">
        <v>0.5</v>
      </c>
      <c r="D8" s="6">
        <v>1</v>
      </c>
      <c r="E8" s="6">
        <v>1</v>
      </c>
      <c r="F8" s="6">
        <v>0.3</v>
      </c>
      <c r="G8" s="6"/>
      <c r="H8" s="6"/>
      <c r="I8" s="6">
        <f aca="true" t="shared" si="2" ref="I8:I18">SUM(E8)</f>
        <v>1</v>
      </c>
      <c r="J8" s="6"/>
      <c r="K8" s="6"/>
      <c r="L8" s="6"/>
      <c r="M8" s="6">
        <f t="shared" si="1"/>
        <v>0</v>
      </c>
    </row>
    <row r="9" spans="1:13" ht="12.75">
      <c r="A9" s="8" t="s">
        <v>15</v>
      </c>
      <c r="B9" s="6">
        <v>0.5</v>
      </c>
      <c r="C9" s="6">
        <v>0.5</v>
      </c>
      <c r="D9" s="6">
        <f aca="true" t="shared" si="3" ref="D9:D17">SUM(B9:C9)</f>
        <v>1</v>
      </c>
      <c r="E9" s="6">
        <v>1</v>
      </c>
      <c r="F9" s="6">
        <v>0.3</v>
      </c>
      <c r="G9" s="6"/>
      <c r="H9" s="6"/>
      <c r="I9" s="6">
        <f t="shared" si="2"/>
        <v>1</v>
      </c>
      <c r="J9" s="6"/>
      <c r="K9" s="6"/>
      <c r="L9" s="6"/>
      <c r="M9" s="6">
        <f t="shared" si="1"/>
        <v>0</v>
      </c>
    </row>
    <row r="10" spans="1:13" ht="12.75">
      <c r="A10" s="8" t="s">
        <v>16</v>
      </c>
      <c r="B10" s="6">
        <v>0.5</v>
      </c>
      <c r="C10" s="6">
        <v>0.5</v>
      </c>
      <c r="D10" s="6">
        <f t="shared" si="3"/>
        <v>1</v>
      </c>
      <c r="E10" s="6">
        <v>1</v>
      </c>
      <c r="F10" s="6">
        <v>0.3</v>
      </c>
      <c r="G10" s="5"/>
      <c r="H10" s="5"/>
      <c r="I10" s="6">
        <f t="shared" si="2"/>
        <v>1</v>
      </c>
      <c r="J10" s="6"/>
      <c r="K10" s="6"/>
      <c r="L10" s="6"/>
      <c r="M10" s="6">
        <f t="shared" si="1"/>
        <v>0</v>
      </c>
    </row>
    <row r="11" spans="1:13" ht="12" customHeight="1">
      <c r="A11" s="8" t="s">
        <v>69</v>
      </c>
      <c r="B11" s="6">
        <v>0.5</v>
      </c>
      <c r="C11" s="6">
        <v>0.5</v>
      </c>
      <c r="D11" s="6">
        <f t="shared" si="3"/>
        <v>1</v>
      </c>
      <c r="E11" s="6">
        <v>1</v>
      </c>
      <c r="F11" s="6">
        <v>0.3</v>
      </c>
      <c r="G11" s="6"/>
      <c r="H11" s="6"/>
      <c r="I11" s="6">
        <f t="shared" si="2"/>
        <v>1</v>
      </c>
      <c r="J11" s="6">
        <v>1</v>
      </c>
      <c r="K11" s="6"/>
      <c r="L11" s="6"/>
      <c r="M11" s="6">
        <f t="shared" si="1"/>
        <v>1</v>
      </c>
    </row>
    <row r="12" spans="1:13" ht="12.75">
      <c r="A12" s="8" t="s">
        <v>17</v>
      </c>
      <c r="B12" s="6">
        <v>0.5</v>
      </c>
      <c r="C12" s="6">
        <v>0.5</v>
      </c>
      <c r="D12" s="6">
        <f t="shared" si="3"/>
        <v>1</v>
      </c>
      <c r="E12" s="6">
        <v>1</v>
      </c>
      <c r="F12" s="6">
        <v>0.3</v>
      </c>
      <c r="G12" s="6"/>
      <c r="H12" s="6"/>
      <c r="I12" s="6">
        <f t="shared" si="2"/>
        <v>1</v>
      </c>
      <c r="J12" s="6"/>
      <c r="K12" s="6"/>
      <c r="L12" s="6"/>
      <c r="M12" s="6">
        <f t="shared" si="1"/>
        <v>0</v>
      </c>
    </row>
    <row r="13" spans="1:13" ht="12.75">
      <c r="A13" s="8" t="s">
        <v>18</v>
      </c>
      <c r="B13" s="6">
        <v>0.5</v>
      </c>
      <c r="C13" s="6">
        <v>0.5</v>
      </c>
      <c r="D13" s="6">
        <f t="shared" si="3"/>
        <v>1</v>
      </c>
      <c r="E13" s="6">
        <v>1</v>
      </c>
      <c r="F13" s="6">
        <v>0.3</v>
      </c>
      <c r="G13" s="5"/>
      <c r="H13" s="5"/>
      <c r="I13" s="6">
        <f t="shared" si="2"/>
        <v>1</v>
      </c>
      <c r="J13" s="6"/>
      <c r="K13" s="6"/>
      <c r="L13" s="6"/>
      <c r="M13" s="6">
        <f t="shared" si="1"/>
        <v>0</v>
      </c>
    </row>
    <row r="14" spans="1:13" ht="12" customHeight="1">
      <c r="A14" s="8" t="s">
        <v>19</v>
      </c>
      <c r="B14" s="6">
        <v>0.5</v>
      </c>
      <c r="C14" s="6">
        <v>0.5</v>
      </c>
      <c r="D14" s="6">
        <f t="shared" si="3"/>
        <v>1</v>
      </c>
      <c r="E14" s="6">
        <v>1</v>
      </c>
      <c r="F14" s="6">
        <v>0.3</v>
      </c>
      <c r="G14" s="6"/>
      <c r="H14" s="6"/>
      <c r="I14" s="6">
        <f t="shared" si="2"/>
        <v>1</v>
      </c>
      <c r="J14" s="6"/>
      <c r="K14" s="6"/>
      <c r="L14" s="6"/>
      <c r="M14" s="6">
        <f t="shared" si="1"/>
        <v>0</v>
      </c>
    </row>
    <row r="15" spans="1:13" ht="12.75">
      <c r="A15" s="8" t="s">
        <v>20</v>
      </c>
      <c r="B15" s="6">
        <v>0.5</v>
      </c>
      <c r="C15" s="6">
        <v>0.5</v>
      </c>
      <c r="D15" s="6">
        <f t="shared" si="3"/>
        <v>1</v>
      </c>
      <c r="E15" s="6">
        <v>1</v>
      </c>
      <c r="F15" s="6">
        <v>0.3</v>
      </c>
      <c r="G15" s="6"/>
      <c r="H15" s="6"/>
      <c r="I15" s="6">
        <f t="shared" si="2"/>
        <v>1</v>
      </c>
      <c r="J15" s="6"/>
      <c r="K15" s="6"/>
      <c r="L15" s="6"/>
      <c r="M15" s="6">
        <f t="shared" si="1"/>
        <v>0</v>
      </c>
    </row>
    <row r="16" spans="1:13" ht="12.75">
      <c r="A16" s="8" t="s">
        <v>21</v>
      </c>
      <c r="B16" s="6">
        <v>0.5</v>
      </c>
      <c r="C16" s="6">
        <v>0.5</v>
      </c>
      <c r="D16" s="6">
        <f t="shared" si="3"/>
        <v>1</v>
      </c>
      <c r="E16" s="6">
        <v>1</v>
      </c>
      <c r="F16" s="6">
        <v>0.3</v>
      </c>
      <c r="G16" s="6"/>
      <c r="H16" s="6"/>
      <c r="I16" s="6">
        <f t="shared" si="2"/>
        <v>1</v>
      </c>
      <c r="J16" s="6"/>
      <c r="K16" s="6"/>
      <c r="L16" s="6"/>
      <c r="M16" s="6">
        <f t="shared" si="1"/>
        <v>0</v>
      </c>
    </row>
    <row r="17" spans="1:13" ht="12.75">
      <c r="A17" s="8" t="s">
        <v>22</v>
      </c>
      <c r="B17" s="6">
        <v>0.5</v>
      </c>
      <c r="C17" s="6">
        <v>0.5</v>
      </c>
      <c r="D17" s="6">
        <f t="shared" si="3"/>
        <v>1</v>
      </c>
      <c r="E17" s="6">
        <v>1</v>
      </c>
      <c r="F17" s="6">
        <v>0.3</v>
      </c>
      <c r="G17" s="6"/>
      <c r="H17" s="6"/>
      <c r="I17" s="6">
        <f t="shared" si="2"/>
        <v>1</v>
      </c>
      <c r="J17" s="6"/>
      <c r="K17" s="6"/>
      <c r="L17" s="6"/>
      <c r="M17" s="6">
        <f t="shared" si="1"/>
        <v>0</v>
      </c>
    </row>
    <row r="18" spans="1:13" ht="12.75">
      <c r="A18" s="8" t="s">
        <v>78</v>
      </c>
      <c r="B18" s="5">
        <v>0.5</v>
      </c>
      <c r="C18" s="6">
        <v>0.5</v>
      </c>
      <c r="D18" s="6">
        <v>1</v>
      </c>
      <c r="E18" s="6">
        <v>1</v>
      </c>
      <c r="F18" s="5">
        <v>0.3</v>
      </c>
      <c r="G18" s="6"/>
      <c r="H18" s="6"/>
      <c r="I18" s="6">
        <f t="shared" si="2"/>
        <v>1</v>
      </c>
      <c r="J18" s="6">
        <v>1</v>
      </c>
      <c r="K18" s="6"/>
      <c r="L18" s="6"/>
      <c r="M18" s="6">
        <f t="shared" si="1"/>
        <v>1</v>
      </c>
    </row>
    <row r="19" spans="1:13" ht="15.75">
      <c r="A19" s="22" t="s">
        <v>23</v>
      </c>
      <c r="B19" s="23">
        <f>SUM(B20:B50)</f>
        <v>6.3000000000000025</v>
      </c>
      <c r="C19" s="23">
        <f aca="true" t="shared" si="4" ref="C19:L19">SUM(C20:C50)</f>
        <v>24.70000000000001</v>
      </c>
      <c r="D19" s="23">
        <f t="shared" si="4"/>
        <v>31</v>
      </c>
      <c r="E19" s="23">
        <f t="shared" si="4"/>
        <v>20</v>
      </c>
      <c r="F19" s="23">
        <f t="shared" si="4"/>
        <v>1.6000000000000003</v>
      </c>
      <c r="G19" s="23">
        <f t="shared" si="4"/>
        <v>11</v>
      </c>
      <c r="H19" s="23">
        <f t="shared" si="4"/>
        <v>0.5</v>
      </c>
      <c r="I19" s="23">
        <f t="shared" si="4"/>
        <v>31</v>
      </c>
      <c r="J19" s="23">
        <f t="shared" si="4"/>
        <v>7</v>
      </c>
      <c r="K19" s="23">
        <f t="shared" si="4"/>
        <v>7</v>
      </c>
      <c r="L19" s="23">
        <f t="shared" si="4"/>
        <v>5</v>
      </c>
      <c r="M19" s="23">
        <f t="shared" si="1"/>
        <v>19</v>
      </c>
    </row>
    <row r="20" spans="1:13" ht="12.75">
      <c r="A20" s="8" t="s">
        <v>12</v>
      </c>
      <c r="B20" s="6">
        <v>0.2</v>
      </c>
      <c r="C20" s="6">
        <v>0.8</v>
      </c>
      <c r="D20" s="6">
        <f>SUM(B20:C20)</f>
        <v>1</v>
      </c>
      <c r="E20" s="6"/>
      <c r="F20" s="6"/>
      <c r="G20" s="6">
        <v>1</v>
      </c>
      <c r="H20" s="6"/>
      <c r="I20" s="6">
        <f>SUM(D20)</f>
        <v>1</v>
      </c>
      <c r="J20" s="6">
        <v>1</v>
      </c>
      <c r="K20" s="6"/>
      <c r="L20" s="6"/>
      <c r="M20" s="6">
        <f t="shared" si="1"/>
        <v>1</v>
      </c>
    </row>
    <row r="21" spans="1:13" ht="25.5">
      <c r="A21" s="8" t="s">
        <v>77</v>
      </c>
      <c r="B21" s="6">
        <v>0.2</v>
      </c>
      <c r="C21" s="6">
        <v>0.8</v>
      </c>
      <c r="D21" s="6">
        <f aca="true" t="shared" si="5" ref="D21:D50">SUM(B21:C21)</f>
        <v>1</v>
      </c>
      <c r="E21" s="6">
        <v>1</v>
      </c>
      <c r="F21" s="6"/>
      <c r="G21" s="6"/>
      <c r="H21" s="6"/>
      <c r="I21" s="6">
        <f aca="true" t="shared" si="6" ref="I21:I50">SUM(D21)</f>
        <v>1</v>
      </c>
      <c r="J21" s="6"/>
      <c r="K21" s="6">
        <v>1</v>
      </c>
      <c r="L21" s="6"/>
      <c r="M21" s="6">
        <f t="shared" si="1"/>
        <v>1</v>
      </c>
    </row>
    <row r="22" spans="1:13" ht="12.75">
      <c r="A22" s="8" t="s">
        <v>79</v>
      </c>
      <c r="B22" s="6">
        <v>0.2</v>
      </c>
      <c r="C22" s="6">
        <v>0.8</v>
      </c>
      <c r="D22" s="6">
        <f t="shared" si="5"/>
        <v>1</v>
      </c>
      <c r="E22" s="6">
        <v>1</v>
      </c>
      <c r="F22" s="6">
        <v>0.1</v>
      </c>
      <c r="G22" s="6"/>
      <c r="H22" s="6"/>
      <c r="I22" s="6">
        <f t="shared" si="6"/>
        <v>1</v>
      </c>
      <c r="J22" s="6">
        <v>1</v>
      </c>
      <c r="K22" s="6"/>
      <c r="L22" s="6"/>
      <c r="M22" s="6">
        <f t="shared" si="1"/>
        <v>1</v>
      </c>
    </row>
    <row r="23" spans="1:13" ht="12.75">
      <c r="A23" s="8" t="s">
        <v>24</v>
      </c>
      <c r="B23" s="6">
        <v>0.2</v>
      </c>
      <c r="C23" s="6">
        <v>0.8</v>
      </c>
      <c r="D23" s="6">
        <f t="shared" si="5"/>
        <v>1</v>
      </c>
      <c r="E23" s="6"/>
      <c r="F23" s="6"/>
      <c r="G23" s="5">
        <v>1</v>
      </c>
      <c r="H23" s="5"/>
      <c r="I23" s="6">
        <f t="shared" si="6"/>
        <v>1</v>
      </c>
      <c r="J23" s="6"/>
      <c r="K23" s="6"/>
      <c r="L23" s="6"/>
      <c r="M23" s="6">
        <f t="shared" si="1"/>
        <v>0</v>
      </c>
    </row>
    <row r="24" spans="1:13" ht="12.75">
      <c r="A24" s="8" t="s">
        <v>70</v>
      </c>
      <c r="B24" s="6">
        <v>0.2</v>
      </c>
      <c r="C24" s="6">
        <v>0.8</v>
      </c>
      <c r="D24" s="6">
        <f t="shared" si="5"/>
        <v>1</v>
      </c>
      <c r="E24" s="6">
        <v>1</v>
      </c>
      <c r="F24" s="6"/>
      <c r="G24" s="6"/>
      <c r="H24" s="6"/>
      <c r="I24" s="6">
        <f t="shared" si="6"/>
        <v>1</v>
      </c>
      <c r="J24" s="6"/>
      <c r="K24" s="6"/>
      <c r="L24" s="6"/>
      <c r="M24" s="6">
        <f t="shared" si="1"/>
        <v>0</v>
      </c>
    </row>
    <row r="25" spans="1:13" ht="12.75">
      <c r="A25" s="8" t="s">
        <v>71</v>
      </c>
      <c r="B25" s="6">
        <v>0.2</v>
      </c>
      <c r="C25" s="6">
        <v>0.8</v>
      </c>
      <c r="D25" s="6">
        <f t="shared" si="5"/>
        <v>1</v>
      </c>
      <c r="E25" s="6">
        <v>1</v>
      </c>
      <c r="F25" s="6">
        <v>0.1</v>
      </c>
      <c r="G25" s="6"/>
      <c r="H25" s="6"/>
      <c r="I25" s="6">
        <f t="shared" si="6"/>
        <v>1</v>
      </c>
      <c r="J25" s="6"/>
      <c r="K25" s="6">
        <v>1</v>
      </c>
      <c r="L25" s="6"/>
      <c r="M25" s="6">
        <f t="shared" si="1"/>
        <v>1</v>
      </c>
    </row>
    <row r="26" spans="1:13" ht="12.75">
      <c r="A26" s="8" t="s">
        <v>25</v>
      </c>
      <c r="B26" s="6">
        <v>0.2</v>
      </c>
      <c r="C26" s="6">
        <v>0.8</v>
      </c>
      <c r="D26" s="6">
        <f t="shared" si="5"/>
        <v>1</v>
      </c>
      <c r="E26" s="6">
        <v>1</v>
      </c>
      <c r="F26" s="6">
        <v>0.1</v>
      </c>
      <c r="G26" s="5"/>
      <c r="H26" s="5"/>
      <c r="I26" s="6">
        <f t="shared" si="6"/>
        <v>1</v>
      </c>
      <c r="J26" s="6"/>
      <c r="K26" s="6"/>
      <c r="L26" s="6"/>
      <c r="M26" s="6">
        <f t="shared" si="1"/>
        <v>0</v>
      </c>
    </row>
    <row r="27" spans="1:13" ht="12.75">
      <c r="A27" s="8" t="s">
        <v>26</v>
      </c>
      <c r="B27" s="6">
        <v>0.2</v>
      </c>
      <c r="C27" s="6">
        <v>0.8</v>
      </c>
      <c r="D27" s="6">
        <f t="shared" si="5"/>
        <v>1</v>
      </c>
      <c r="E27" s="6">
        <v>1</v>
      </c>
      <c r="F27" s="6"/>
      <c r="G27" s="6"/>
      <c r="H27" s="6"/>
      <c r="I27" s="6">
        <f t="shared" si="6"/>
        <v>1</v>
      </c>
      <c r="J27" s="6"/>
      <c r="K27" s="6"/>
      <c r="L27" s="6"/>
      <c r="M27" s="6">
        <f t="shared" si="1"/>
        <v>0</v>
      </c>
    </row>
    <row r="28" spans="1:13" ht="25.5">
      <c r="A28" s="8" t="s">
        <v>27</v>
      </c>
      <c r="B28" s="6">
        <v>0.2</v>
      </c>
      <c r="C28" s="6">
        <v>0.8</v>
      </c>
      <c r="D28" s="6">
        <f t="shared" si="5"/>
        <v>1</v>
      </c>
      <c r="E28" s="6"/>
      <c r="F28" s="6"/>
      <c r="G28" s="6">
        <v>1</v>
      </c>
      <c r="H28" s="6">
        <v>0.1</v>
      </c>
      <c r="I28" s="6">
        <f t="shared" si="6"/>
        <v>1</v>
      </c>
      <c r="J28" s="6"/>
      <c r="K28" s="6">
        <v>1</v>
      </c>
      <c r="L28" s="6"/>
      <c r="M28" s="6">
        <f t="shared" si="1"/>
        <v>1</v>
      </c>
    </row>
    <row r="29" spans="1:13" ht="12.75">
      <c r="A29" s="8" t="s">
        <v>80</v>
      </c>
      <c r="B29" s="6">
        <v>0.2</v>
      </c>
      <c r="C29" s="6">
        <v>0.8</v>
      </c>
      <c r="D29" s="6">
        <f t="shared" si="5"/>
        <v>1</v>
      </c>
      <c r="E29" s="6">
        <v>1</v>
      </c>
      <c r="F29" s="6">
        <v>0.1</v>
      </c>
      <c r="G29" s="6"/>
      <c r="H29" s="6"/>
      <c r="I29" s="6">
        <f t="shared" si="6"/>
        <v>1</v>
      </c>
      <c r="J29" s="6"/>
      <c r="K29" s="6"/>
      <c r="L29" s="6"/>
      <c r="M29" s="6">
        <f t="shared" si="1"/>
        <v>0</v>
      </c>
    </row>
    <row r="30" spans="1:13" ht="12.75">
      <c r="A30" s="8" t="s">
        <v>81</v>
      </c>
      <c r="B30" s="6">
        <v>0.2</v>
      </c>
      <c r="C30" s="6">
        <v>0.8</v>
      </c>
      <c r="D30" s="6">
        <f t="shared" si="5"/>
        <v>1</v>
      </c>
      <c r="E30" s="6">
        <v>1</v>
      </c>
      <c r="F30" s="6">
        <v>0.1</v>
      </c>
      <c r="G30" s="6"/>
      <c r="H30" s="6"/>
      <c r="I30" s="6">
        <f t="shared" si="6"/>
        <v>1</v>
      </c>
      <c r="J30" s="6"/>
      <c r="K30" s="6"/>
      <c r="L30" s="6"/>
      <c r="M30" s="6">
        <f t="shared" si="1"/>
        <v>0</v>
      </c>
    </row>
    <row r="31" spans="1:13" ht="25.5">
      <c r="A31" s="8" t="s">
        <v>72</v>
      </c>
      <c r="B31" s="6">
        <v>0.2</v>
      </c>
      <c r="C31" s="6">
        <v>0.8</v>
      </c>
      <c r="D31" s="6">
        <f t="shared" si="5"/>
        <v>1</v>
      </c>
      <c r="E31" s="6">
        <v>1</v>
      </c>
      <c r="F31" s="5"/>
      <c r="G31" s="6"/>
      <c r="H31" s="6"/>
      <c r="I31" s="6">
        <f t="shared" si="6"/>
        <v>1</v>
      </c>
      <c r="J31" s="6"/>
      <c r="K31" s="6">
        <v>1</v>
      </c>
      <c r="L31" s="6"/>
      <c r="M31" s="6">
        <f t="shared" si="1"/>
        <v>1</v>
      </c>
    </row>
    <row r="32" spans="1:13" ht="12.75">
      <c r="A32" s="8" t="s">
        <v>87</v>
      </c>
      <c r="B32" s="6">
        <v>0.2</v>
      </c>
      <c r="C32" s="6">
        <v>0.8</v>
      </c>
      <c r="D32" s="6">
        <f t="shared" si="5"/>
        <v>1</v>
      </c>
      <c r="E32" s="6">
        <v>1</v>
      </c>
      <c r="F32" s="6">
        <v>0.1</v>
      </c>
      <c r="G32" s="6"/>
      <c r="H32" s="6"/>
      <c r="I32" s="6">
        <f t="shared" si="6"/>
        <v>1</v>
      </c>
      <c r="J32" s="6"/>
      <c r="K32" s="6"/>
      <c r="L32" s="6"/>
      <c r="M32" s="6">
        <f t="shared" si="1"/>
        <v>0</v>
      </c>
    </row>
    <row r="33" spans="1:13" s="3" customFormat="1" ht="15.75" customHeight="1">
      <c r="A33" s="9" t="s">
        <v>82</v>
      </c>
      <c r="B33" s="4">
        <v>0.2</v>
      </c>
      <c r="C33" s="4">
        <v>0.8</v>
      </c>
      <c r="D33" s="6">
        <f t="shared" si="5"/>
        <v>1</v>
      </c>
      <c r="E33" s="6"/>
      <c r="F33" s="6"/>
      <c r="G33" s="6">
        <v>1</v>
      </c>
      <c r="H33" s="6">
        <v>0.1</v>
      </c>
      <c r="I33" s="6">
        <f t="shared" si="6"/>
        <v>1</v>
      </c>
      <c r="J33" s="5">
        <v>1</v>
      </c>
      <c r="K33" s="5"/>
      <c r="L33" s="5"/>
      <c r="M33" s="6">
        <f t="shared" si="1"/>
        <v>1</v>
      </c>
    </row>
    <row r="34" spans="1:13" s="3" customFormat="1" ht="12.75">
      <c r="A34" s="8" t="s">
        <v>28</v>
      </c>
      <c r="B34" s="5">
        <v>0.2</v>
      </c>
      <c r="C34" s="5">
        <v>0.8</v>
      </c>
      <c r="D34" s="6">
        <f t="shared" si="5"/>
        <v>1</v>
      </c>
      <c r="E34" s="6">
        <v>1</v>
      </c>
      <c r="F34" s="6">
        <v>0.1</v>
      </c>
      <c r="G34" s="6"/>
      <c r="H34" s="6"/>
      <c r="I34" s="6">
        <f t="shared" si="6"/>
        <v>1</v>
      </c>
      <c r="J34" s="5"/>
      <c r="K34" s="5">
        <v>1</v>
      </c>
      <c r="L34" s="5"/>
      <c r="M34" s="6">
        <f t="shared" si="1"/>
        <v>1</v>
      </c>
    </row>
    <row r="35" spans="1:13" s="3" customFormat="1" ht="12.75">
      <c r="A35" s="8" t="s">
        <v>83</v>
      </c>
      <c r="B35" s="5">
        <v>0.5</v>
      </c>
      <c r="C35" s="5">
        <v>0.5</v>
      </c>
      <c r="D35" s="6">
        <f t="shared" si="5"/>
        <v>1</v>
      </c>
      <c r="E35" s="6"/>
      <c r="F35" s="6"/>
      <c r="G35" s="6">
        <v>1</v>
      </c>
      <c r="H35" s="6"/>
      <c r="I35" s="6">
        <f t="shared" si="6"/>
        <v>1</v>
      </c>
      <c r="J35" s="5"/>
      <c r="K35" s="5"/>
      <c r="L35" s="5">
        <v>1</v>
      </c>
      <c r="M35" s="6">
        <v>1</v>
      </c>
    </row>
    <row r="36" spans="1:13" s="3" customFormat="1" ht="12.75">
      <c r="A36" s="8" t="s">
        <v>84</v>
      </c>
      <c r="B36" s="5">
        <v>0.2</v>
      </c>
      <c r="C36" s="5">
        <v>0.8</v>
      </c>
      <c r="D36" s="6">
        <f t="shared" si="5"/>
        <v>1</v>
      </c>
      <c r="E36" s="6">
        <v>1</v>
      </c>
      <c r="F36" s="6">
        <v>0.1</v>
      </c>
      <c r="G36" s="5"/>
      <c r="H36" s="5"/>
      <c r="I36" s="6">
        <f t="shared" si="6"/>
        <v>1</v>
      </c>
      <c r="J36" s="5"/>
      <c r="K36" s="5"/>
      <c r="L36" s="5"/>
      <c r="M36" s="6">
        <f t="shared" si="1"/>
        <v>0</v>
      </c>
    </row>
    <row r="37" spans="1:13" s="3" customFormat="1" ht="12.75">
      <c r="A37" s="8" t="s">
        <v>85</v>
      </c>
      <c r="B37" s="5">
        <v>0.2</v>
      </c>
      <c r="C37" s="5">
        <v>0.8</v>
      </c>
      <c r="D37" s="6">
        <f t="shared" si="5"/>
        <v>1</v>
      </c>
      <c r="E37" s="6">
        <v>1</v>
      </c>
      <c r="F37" s="6">
        <v>0.1</v>
      </c>
      <c r="G37" s="6"/>
      <c r="H37" s="6"/>
      <c r="I37" s="6">
        <f t="shared" si="6"/>
        <v>1</v>
      </c>
      <c r="J37" s="5"/>
      <c r="K37" s="5">
        <v>1</v>
      </c>
      <c r="L37" s="5"/>
      <c r="M37" s="6">
        <f t="shared" si="1"/>
        <v>1</v>
      </c>
    </row>
    <row r="38" spans="1:13" s="3" customFormat="1" ht="12.75">
      <c r="A38" s="8" t="s">
        <v>29</v>
      </c>
      <c r="B38" s="5"/>
      <c r="C38" s="5">
        <v>1</v>
      </c>
      <c r="D38" s="6">
        <f t="shared" si="5"/>
        <v>1</v>
      </c>
      <c r="E38" s="6"/>
      <c r="F38" s="6"/>
      <c r="G38" s="6">
        <v>1</v>
      </c>
      <c r="H38" s="6">
        <v>0.1</v>
      </c>
      <c r="I38" s="6">
        <f t="shared" si="6"/>
        <v>1</v>
      </c>
      <c r="J38" s="5">
        <v>1</v>
      </c>
      <c r="K38" s="5"/>
      <c r="L38" s="5"/>
      <c r="M38" s="6">
        <f t="shared" si="1"/>
        <v>1</v>
      </c>
    </row>
    <row r="39" spans="1:13" s="3" customFormat="1" ht="25.5">
      <c r="A39" s="8" t="s">
        <v>86</v>
      </c>
      <c r="B39" s="5">
        <v>0.2</v>
      </c>
      <c r="C39" s="5">
        <v>0.8</v>
      </c>
      <c r="D39" s="6">
        <f t="shared" si="5"/>
        <v>1</v>
      </c>
      <c r="E39" s="6">
        <v>1</v>
      </c>
      <c r="F39" s="6">
        <v>0.1</v>
      </c>
      <c r="G39" s="5"/>
      <c r="H39" s="5"/>
      <c r="I39" s="6">
        <f t="shared" si="6"/>
        <v>1</v>
      </c>
      <c r="J39" s="5"/>
      <c r="K39" s="5">
        <v>1</v>
      </c>
      <c r="L39" s="5"/>
      <c r="M39" s="6">
        <f t="shared" si="1"/>
        <v>1</v>
      </c>
    </row>
    <row r="40" spans="1:13" s="3" customFormat="1" ht="12.75">
      <c r="A40" s="8" t="s">
        <v>64</v>
      </c>
      <c r="B40" s="5">
        <v>0.2</v>
      </c>
      <c r="C40" s="5">
        <v>0.8</v>
      </c>
      <c r="D40" s="6">
        <f t="shared" si="5"/>
        <v>1</v>
      </c>
      <c r="E40" s="6"/>
      <c r="F40" s="6"/>
      <c r="G40" s="6">
        <v>1</v>
      </c>
      <c r="H40" s="6"/>
      <c r="I40" s="6">
        <f t="shared" si="6"/>
        <v>1</v>
      </c>
      <c r="J40" s="5">
        <v>1</v>
      </c>
      <c r="K40" s="5"/>
      <c r="L40" s="5"/>
      <c r="M40" s="6">
        <f t="shared" si="1"/>
        <v>1</v>
      </c>
    </row>
    <row r="41" spans="1:13" s="3" customFormat="1" ht="12.75">
      <c r="A41" s="8" t="s">
        <v>30</v>
      </c>
      <c r="B41" s="5">
        <v>0.2</v>
      </c>
      <c r="C41" s="5">
        <v>0.8</v>
      </c>
      <c r="D41" s="6">
        <f t="shared" si="5"/>
        <v>1</v>
      </c>
      <c r="E41" s="6">
        <v>1</v>
      </c>
      <c r="F41" s="6">
        <v>0.1</v>
      </c>
      <c r="G41" s="6"/>
      <c r="H41" s="6"/>
      <c r="I41" s="6">
        <f t="shared" si="6"/>
        <v>1</v>
      </c>
      <c r="J41" s="5"/>
      <c r="K41" s="5"/>
      <c r="L41" s="5">
        <v>1</v>
      </c>
      <c r="M41" s="6">
        <f t="shared" si="1"/>
        <v>1</v>
      </c>
    </row>
    <row r="42" spans="1:13" s="3" customFormat="1" ht="25.5">
      <c r="A42" s="8" t="s">
        <v>31</v>
      </c>
      <c r="B42" s="5">
        <v>0.2</v>
      </c>
      <c r="C42" s="5">
        <v>0.8</v>
      </c>
      <c r="D42" s="6">
        <f t="shared" si="5"/>
        <v>1</v>
      </c>
      <c r="E42" s="6">
        <v>1</v>
      </c>
      <c r="F42" s="6">
        <v>0.1</v>
      </c>
      <c r="G42" s="6"/>
      <c r="H42" s="6"/>
      <c r="I42" s="6">
        <f t="shared" si="6"/>
        <v>1</v>
      </c>
      <c r="J42" s="5"/>
      <c r="K42" s="5"/>
      <c r="L42" s="5"/>
      <c r="M42" s="6">
        <f t="shared" si="1"/>
        <v>0</v>
      </c>
    </row>
    <row r="43" spans="1:13" s="3" customFormat="1" ht="12.75">
      <c r="A43" s="8" t="s">
        <v>32</v>
      </c>
      <c r="B43" s="5">
        <v>0.2</v>
      </c>
      <c r="C43" s="5">
        <v>0.8</v>
      </c>
      <c r="D43" s="6">
        <f t="shared" si="5"/>
        <v>1</v>
      </c>
      <c r="E43" s="6">
        <v>1</v>
      </c>
      <c r="F43" s="5">
        <v>0.1</v>
      </c>
      <c r="G43" s="6"/>
      <c r="H43" s="6"/>
      <c r="I43" s="6">
        <f t="shared" si="6"/>
        <v>1</v>
      </c>
      <c r="J43" s="5"/>
      <c r="K43" s="5"/>
      <c r="L43" s="5"/>
      <c r="M43" s="6">
        <f t="shared" si="1"/>
        <v>0</v>
      </c>
    </row>
    <row r="44" spans="1:13" s="3" customFormat="1" ht="25.5">
      <c r="A44" s="8" t="s">
        <v>88</v>
      </c>
      <c r="B44" s="5">
        <v>0.2</v>
      </c>
      <c r="C44" s="5">
        <v>0.8</v>
      </c>
      <c r="D44" s="6">
        <f t="shared" si="5"/>
        <v>1</v>
      </c>
      <c r="E44" s="6">
        <v>1</v>
      </c>
      <c r="F44" s="6">
        <v>0.1</v>
      </c>
      <c r="G44" s="6"/>
      <c r="H44" s="6"/>
      <c r="I44" s="6">
        <f t="shared" si="6"/>
        <v>1</v>
      </c>
      <c r="J44" s="5"/>
      <c r="K44" s="5"/>
      <c r="L44" s="5"/>
      <c r="M44" s="6">
        <f t="shared" si="1"/>
        <v>0</v>
      </c>
    </row>
    <row r="45" spans="1:13" s="3" customFormat="1" ht="12.75">
      <c r="A45" s="8" t="s">
        <v>33</v>
      </c>
      <c r="B45" s="5">
        <v>0.2</v>
      </c>
      <c r="C45" s="5">
        <v>0.8</v>
      </c>
      <c r="D45" s="6">
        <f t="shared" si="5"/>
        <v>1</v>
      </c>
      <c r="E45" s="6">
        <v>1</v>
      </c>
      <c r="F45" s="6">
        <v>0.1</v>
      </c>
      <c r="G45" s="6"/>
      <c r="H45" s="6"/>
      <c r="I45" s="6">
        <f t="shared" si="6"/>
        <v>1</v>
      </c>
      <c r="J45" s="5"/>
      <c r="K45" s="5"/>
      <c r="L45" s="5"/>
      <c r="M45" s="6">
        <f t="shared" si="1"/>
        <v>0</v>
      </c>
    </row>
    <row r="46" spans="1:13" s="3" customFormat="1" ht="12.75">
      <c r="A46" s="8" t="s">
        <v>89</v>
      </c>
      <c r="B46" s="5">
        <v>0.2</v>
      </c>
      <c r="C46" s="5">
        <v>0.8</v>
      </c>
      <c r="D46" s="6">
        <f t="shared" si="5"/>
        <v>1</v>
      </c>
      <c r="E46" s="6"/>
      <c r="F46" s="6"/>
      <c r="G46" s="6">
        <v>1</v>
      </c>
      <c r="H46" s="6">
        <v>0.1</v>
      </c>
      <c r="I46" s="6">
        <f t="shared" si="6"/>
        <v>1</v>
      </c>
      <c r="J46" s="5"/>
      <c r="K46" s="5"/>
      <c r="L46" s="5">
        <v>1</v>
      </c>
      <c r="M46" s="6">
        <f t="shared" si="1"/>
        <v>1</v>
      </c>
    </row>
    <row r="47" spans="1:13" s="3" customFormat="1" ht="12.75">
      <c r="A47" s="8" t="s">
        <v>34</v>
      </c>
      <c r="B47" s="5">
        <v>0.2</v>
      </c>
      <c r="C47" s="5">
        <v>0.8</v>
      </c>
      <c r="D47" s="6">
        <f t="shared" si="5"/>
        <v>1</v>
      </c>
      <c r="E47" s="6">
        <v>1</v>
      </c>
      <c r="F47" s="6">
        <v>0.1</v>
      </c>
      <c r="G47" s="6"/>
      <c r="H47" s="6"/>
      <c r="I47" s="6">
        <f t="shared" si="6"/>
        <v>1</v>
      </c>
      <c r="J47" s="5"/>
      <c r="K47" s="5"/>
      <c r="L47" s="5"/>
      <c r="M47" s="6">
        <f t="shared" si="1"/>
        <v>0</v>
      </c>
    </row>
    <row r="48" spans="1:13" s="3" customFormat="1" ht="12.75">
      <c r="A48" s="8" t="s">
        <v>90</v>
      </c>
      <c r="B48" s="5">
        <v>0.2</v>
      </c>
      <c r="C48" s="5">
        <v>0.8</v>
      </c>
      <c r="D48" s="6">
        <f t="shared" si="5"/>
        <v>1</v>
      </c>
      <c r="E48" s="6"/>
      <c r="F48" s="6"/>
      <c r="G48" s="5">
        <v>1</v>
      </c>
      <c r="H48" s="5">
        <v>0.1</v>
      </c>
      <c r="I48" s="6">
        <f t="shared" si="6"/>
        <v>1</v>
      </c>
      <c r="J48" s="5">
        <v>1</v>
      </c>
      <c r="K48" s="5"/>
      <c r="L48" s="5">
        <v>1</v>
      </c>
      <c r="M48" s="6">
        <f t="shared" si="1"/>
        <v>2</v>
      </c>
    </row>
    <row r="49" spans="1:13" s="3" customFormat="1" ht="12.75">
      <c r="A49" s="8" t="s">
        <v>35</v>
      </c>
      <c r="B49" s="5">
        <v>0.2</v>
      </c>
      <c r="C49" s="5">
        <v>0.8</v>
      </c>
      <c r="D49" s="6">
        <f t="shared" si="5"/>
        <v>1</v>
      </c>
      <c r="E49" s="6"/>
      <c r="F49" s="6"/>
      <c r="G49" s="6">
        <v>1</v>
      </c>
      <c r="H49" s="6"/>
      <c r="I49" s="6">
        <f t="shared" si="6"/>
        <v>1</v>
      </c>
      <c r="J49" s="5">
        <v>1</v>
      </c>
      <c r="K49" s="5"/>
      <c r="L49" s="5"/>
      <c r="M49" s="6">
        <f t="shared" si="1"/>
        <v>1</v>
      </c>
    </row>
    <row r="50" spans="1:13" s="3" customFormat="1" ht="25.5">
      <c r="A50" s="8" t="s">
        <v>36</v>
      </c>
      <c r="B50" s="5">
        <v>0.2</v>
      </c>
      <c r="C50" s="5">
        <v>0.8</v>
      </c>
      <c r="D50" s="6">
        <f t="shared" si="5"/>
        <v>1</v>
      </c>
      <c r="E50" s="6"/>
      <c r="F50" s="6"/>
      <c r="G50" s="6">
        <v>1</v>
      </c>
      <c r="H50" s="6"/>
      <c r="I50" s="6">
        <f t="shared" si="6"/>
        <v>1</v>
      </c>
      <c r="J50" s="5"/>
      <c r="K50" s="5"/>
      <c r="L50" s="5">
        <v>1</v>
      </c>
      <c r="M50" s="6">
        <f t="shared" si="1"/>
        <v>1</v>
      </c>
    </row>
    <row r="51" spans="1:13" s="3" customFormat="1" ht="15.75">
      <c r="A51" s="24" t="s">
        <v>37</v>
      </c>
      <c r="B51" s="25">
        <f>SUM(B52:B67)</f>
        <v>3.2000000000000006</v>
      </c>
      <c r="C51" s="25">
        <f aca="true" t="shared" si="7" ref="C51:H51">SUM(C52:C67)</f>
        <v>12.800000000000002</v>
      </c>
      <c r="D51" s="25">
        <f t="shared" si="7"/>
        <v>16</v>
      </c>
      <c r="E51" s="25">
        <f t="shared" si="7"/>
        <v>8</v>
      </c>
      <c r="F51" s="25">
        <f t="shared" si="7"/>
        <v>0.4</v>
      </c>
      <c r="G51" s="25">
        <f t="shared" si="7"/>
        <v>8</v>
      </c>
      <c r="H51" s="25">
        <f t="shared" si="7"/>
        <v>0.6</v>
      </c>
      <c r="I51" s="25">
        <f>SUM(I52:I67)</f>
        <v>16</v>
      </c>
      <c r="J51" s="25">
        <f>SUM(J52:J67)</f>
        <v>4</v>
      </c>
      <c r="K51" s="25">
        <f>SUM(K52:K67)</f>
        <v>6</v>
      </c>
      <c r="L51" s="25">
        <f>SUM(L52:L67)</f>
        <v>3</v>
      </c>
      <c r="M51" s="25">
        <f t="shared" si="1"/>
        <v>13</v>
      </c>
    </row>
    <row r="52" spans="1:13" s="3" customFormat="1" ht="12.75">
      <c r="A52" s="8" t="s">
        <v>38</v>
      </c>
      <c r="B52" s="5">
        <v>0.2</v>
      </c>
      <c r="C52" s="5">
        <v>0.8</v>
      </c>
      <c r="D52" s="6">
        <f>SUM(B52:C52)</f>
        <v>1</v>
      </c>
      <c r="E52" s="6">
        <v>1</v>
      </c>
      <c r="F52" s="6"/>
      <c r="G52" s="6"/>
      <c r="H52" s="6"/>
      <c r="I52" s="6">
        <f>D52</f>
        <v>1</v>
      </c>
      <c r="J52" s="5"/>
      <c r="K52" s="5">
        <v>1</v>
      </c>
      <c r="L52" s="5"/>
      <c r="M52" s="6">
        <f t="shared" si="1"/>
        <v>1</v>
      </c>
    </row>
    <row r="53" spans="1:13" s="3" customFormat="1" ht="12.75">
      <c r="A53" s="8" t="s">
        <v>39</v>
      </c>
      <c r="B53" s="5">
        <v>0.2</v>
      </c>
      <c r="C53" s="5">
        <v>0.8</v>
      </c>
      <c r="D53" s="6">
        <f>SUM(B53:C53)</f>
        <v>1</v>
      </c>
      <c r="E53" s="6">
        <v>1</v>
      </c>
      <c r="F53" s="5"/>
      <c r="G53" s="6"/>
      <c r="H53" s="6"/>
      <c r="I53" s="6">
        <f aca="true" t="shared" si="8" ref="I53:I67">D53</f>
        <v>1</v>
      </c>
      <c r="J53" s="5"/>
      <c r="K53" s="5"/>
      <c r="L53" s="5"/>
      <c r="M53" s="6">
        <f t="shared" si="1"/>
        <v>0</v>
      </c>
    </row>
    <row r="54" spans="1:13" s="3" customFormat="1" ht="12.75">
      <c r="A54" s="8" t="s">
        <v>40</v>
      </c>
      <c r="B54" s="5">
        <v>0.2</v>
      </c>
      <c r="C54" s="5">
        <v>0.8</v>
      </c>
      <c r="D54" s="6">
        <f>SUM(B54:C54)</f>
        <v>1</v>
      </c>
      <c r="E54" s="6"/>
      <c r="F54" s="6"/>
      <c r="G54" s="6">
        <v>1</v>
      </c>
      <c r="H54" s="6"/>
      <c r="I54" s="6">
        <f t="shared" si="8"/>
        <v>1</v>
      </c>
      <c r="J54" s="5">
        <v>1</v>
      </c>
      <c r="K54" s="5"/>
      <c r="L54" s="5"/>
      <c r="M54" s="6">
        <f t="shared" si="1"/>
        <v>1</v>
      </c>
    </row>
    <row r="55" spans="1:13" s="3" customFormat="1" ht="25.5">
      <c r="A55" s="8" t="s">
        <v>41</v>
      </c>
      <c r="B55" s="5">
        <v>0.2</v>
      </c>
      <c r="C55" s="5">
        <v>0.8</v>
      </c>
      <c r="D55" s="6">
        <f>SUM(B55:C55)</f>
        <v>1</v>
      </c>
      <c r="E55" s="6">
        <v>1</v>
      </c>
      <c r="F55" s="6">
        <v>0.1</v>
      </c>
      <c r="G55" s="6"/>
      <c r="H55" s="6"/>
      <c r="I55" s="6">
        <f t="shared" si="8"/>
        <v>1</v>
      </c>
      <c r="J55" s="5"/>
      <c r="K55" s="5"/>
      <c r="L55" s="5"/>
      <c r="M55" s="6">
        <f t="shared" si="1"/>
        <v>0</v>
      </c>
    </row>
    <row r="56" spans="1:13" s="3" customFormat="1" ht="12.75">
      <c r="A56" s="8" t="s">
        <v>42</v>
      </c>
      <c r="B56" s="5">
        <v>0.2</v>
      </c>
      <c r="C56" s="5">
        <v>0.8</v>
      </c>
      <c r="D56" s="6">
        <v>1</v>
      </c>
      <c r="E56" s="6">
        <v>1</v>
      </c>
      <c r="F56" s="6">
        <v>0.1</v>
      </c>
      <c r="G56" s="6"/>
      <c r="H56" s="6"/>
      <c r="I56" s="6">
        <f t="shared" si="8"/>
        <v>1</v>
      </c>
      <c r="J56" s="5"/>
      <c r="K56" s="5">
        <v>1</v>
      </c>
      <c r="L56" s="5"/>
      <c r="M56" s="6">
        <f t="shared" si="1"/>
        <v>1</v>
      </c>
    </row>
    <row r="57" spans="1:13" s="3" customFormat="1" ht="12.75">
      <c r="A57" s="8" t="s">
        <v>43</v>
      </c>
      <c r="B57" s="5">
        <v>0.2</v>
      </c>
      <c r="C57" s="5">
        <v>0.8</v>
      </c>
      <c r="D57" s="6">
        <v>1</v>
      </c>
      <c r="E57" s="6">
        <v>1</v>
      </c>
      <c r="F57" s="6">
        <v>0.1</v>
      </c>
      <c r="G57" s="6"/>
      <c r="H57" s="6"/>
      <c r="I57" s="6">
        <f t="shared" si="8"/>
        <v>1</v>
      </c>
      <c r="J57" s="5"/>
      <c r="K57" s="5"/>
      <c r="L57" s="5"/>
      <c r="M57" s="6">
        <f t="shared" si="1"/>
        <v>0</v>
      </c>
    </row>
    <row r="58" spans="1:13" s="3" customFormat="1" ht="12.75">
      <c r="A58" s="8" t="s">
        <v>44</v>
      </c>
      <c r="B58" s="5">
        <v>0.2</v>
      </c>
      <c r="C58" s="5">
        <v>0.8</v>
      </c>
      <c r="D58" s="6">
        <f>SUM(B58:C58)</f>
        <v>1</v>
      </c>
      <c r="E58" s="6">
        <v>1</v>
      </c>
      <c r="F58" s="6">
        <v>0.1</v>
      </c>
      <c r="G58" s="5"/>
      <c r="H58" s="5"/>
      <c r="I58" s="6">
        <f t="shared" si="8"/>
        <v>1</v>
      </c>
      <c r="J58" s="5">
        <v>1</v>
      </c>
      <c r="K58" s="5"/>
      <c r="L58" s="5">
        <v>1</v>
      </c>
      <c r="M58" s="6">
        <f t="shared" si="1"/>
        <v>2</v>
      </c>
    </row>
    <row r="59" spans="1:13" s="3" customFormat="1" ht="25.5">
      <c r="A59" s="8" t="s">
        <v>93</v>
      </c>
      <c r="B59" s="5">
        <v>0.2</v>
      </c>
      <c r="C59" s="5">
        <v>0.8</v>
      </c>
      <c r="D59" s="6">
        <v>1</v>
      </c>
      <c r="E59" s="6"/>
      <c r="F59" s="6"/>
      <c r="G59" s="6">
        <v>1</v>
      </c>
      <c r="H59" s="6"/>
      <c r="I59" s="6">
        <f t="shared" si="8"/>
        <v>1</v>
      </c>
      <c r="J59" s="5">
        <v>1</v>
      </c>
      <c r="K59" s="5"/>
      <c r="L59" s="5">
        <v>1</v>
      </c>
      <c r="M59" s="6">
        <f t="shared" si="1"/>
        <v>2</v>
      </c>
    </row>
    <row r="60" spans="1:13" s="3" customFormat="1" ht="12.75">
      <c r="A60" s="8" t="s">
        <v>91</v>
      </c>
      <c r="B60" s="5">
        <v>0.2</v>
      </c>
      <c r="C60" s="5">
        <v>0.8</v>
      </c>
      <c r="D60" s="6">
        <v>1</v>
      </c>
      <c r="E60" s="6"/>
      <c r="F60" s="6"/>
      <c r="G60" s="6">
        <v>1</v>
      </c>
      <c r="H60" s="6">
        <v>0.5</v>
      </c>
      <c r="I60" s="6">
        <f t="shared" si="8"/>
        <v>1</v>
      </c>
      <c r="J60" s="5"/>
      <c r="K60" s="5">
        <v>1</v>
      </c>
      <c r="L60" s="5"/>
      <c r="M60" s="6">
        <f t="shared" si="1"/>
        <v>1</v>
      </c>
    </row>
    <row r="61" spans="1:13" s="3" customFormat="1" ht="15.75" customHeight="1">
      <c r="A61" s="8" t="s">
        <v>45</v>
      </c>
      <c r="B61" s="5">
        <v>0.2</v>
      </c>
      <c r="C61" s="5">
        <v>0.8</v>
      </c>
      <c r="D61" s="4">
        <v>1</v>
      </c>
      <c r="E61" s="6"/>
      <c r="F61" s="6"/>
      <c r="G61" s="6">
        <v>1</v>
      </c>
      <c r="H61" s="6"/>
      <c r="I61" s="6">
        <f t="shared" si="8"/>
        <v>1</v>
      </c>
      <c r="J61" s="5"/>
      <c r="K61" s="5"/>
      <c r="L61" s="5">
        <v>1</v>
      </c>
      <c r="M61" s="6">
        <f t="shared" si="1"/>
        <v>1</v>
      </c>
    </row>
    <row r="62" spans="1:13" s="3" customFormat="1" ht="25.5">
      <c r="A62" s="8" t="s">
        <v>46</v>
      </c>
      <c r="B62" s="5">
        <v>0.2</v>
      </c>
      <c r="C62" s="5">
        <v>0.8</v>
      </c>
      <c r="D62" s="5">
        <v>1</v>
      </c>
      <c r="E62" s="6">
        <v>1</v>
      </c>
      <c r="F62" s="6"/>
      <c r="G62" s="6"/>
      <c r="H62" s="6"/>
      <c r="I62" s="6">
        <f t="shared" si="8"/>
        <v>1</v>
      </c>
      <c r="J62" s="5"/>
      <c r="K62" s="5"/>
      <c r="L62" s="5"/>
      <c r="M62" s="6">
        <f t="shared" si="1"/>
        <v>0</v>
      </c>
    </row>
    <row r="63" spans="1:13" s="3" customFormat="1" ht="25.5">
      <c r="A63" s="8" t="s">
        <v>76</v>
      </c>
      <c r="B63" s="5">
        <v>0.2</v>
      </c>
      <c r="C63" s="5">
        <v>0.8</v>
      </c>
      <c r="D63" s="6">
        <f aca="true" t="shared" si="9" ref="D63:D69">SUM(B63:C63)</f>
        <v>1</v>
      </c>
      <c r="E63" s="6"/>
      <c r="F63" s="6"/>
      <c r="G63" s="6">
        <v>1</v>
      </c>
      <c r="H63" s="6"/>
      <c r="I63" s="6">
        <f t="shared" si="8"/>
        <v>1</v>
      </c>
      <c r="J63" s="5"/>
      <c r="K63" s="5">
        <v>1</v>
      </c>
      <c r="L63" s="5"/>
      <c r="M63" s="6">
        <f t="shared" si="1"/>
        <v>1</v>
      </c>
    </row>
    <row r="64" spans="1:13" s="3" customFormat="1" ht="25.5">
      <c r="A64" s="8" t="s">
        <v>47</v>
      </c>
      <c r="B64" s="5">
        <v>0.2</v>
      </c>
      <c r="C64" s="5">
        <v>0.8</v>
      </c>
      <c r="D64" s="6">
        <f t="shared" si="9"/>
        <v>1</v>
      </c>
      <c r="E64" s="6">
        <v>1</v>
      </c>
      <c r="F64" s="5"/>
      <c r="G64" s="6"/>
      <c r="H64" s="6"/>
      <c r="I64" s="6">
        <f t="shared" si="8"/>
        <v>1</v>
      </c>
      <c r="J64" s="5">
        <v>1</v>
      </c>
      <c r="K64" s="5"/>
      <c r="L64" s="5"/>
      <c r="M64" s="6">
        <f t="shared" si="1"/>
        <v>1</v>
      </c>
    </row>
    <row r="65" spans="1:13" s="3" customFormat="1" ht="12.75">
      <c r="A65" s="8" t="s">
        <v>48</v>
      </c>
      <c r="B65" s="5">
        <v>0.2</v>
      </c>
      <c r="C65" s="5">
        <v>0.8</v>
      </c>
      <c r="D65" s="6">
        <f t="shared" si="9"/>
        <v>1</v>
      </c>
      <c r="E65" s="6"/>
      <c r="F65" s="6"/>
      <c r="G65" s="6">
        <v>1</v>
      </c>
      <c r="H65" s="6">
        <v>0.1</v>
      </c>
      <c r="I65" s="6">
        <f t="shared" si="8"/>
        <v>1</v>
      </c>
      <c r="K65" s="5"/>
      <c r="L65" s="5"/>
      <c r="M65" s="6">
        <f t="shared" si="1"/>
        <v>0</v>
      </c>
    </row>
    <row r="66" spans="1:13" s="3" customFormat="1" ht="25.5">
      <c r="A66" s="8" t="s">
        <v>49</v>
      </c>
      <c r="B66" s="5">
        <v>0.2</v>
      </c>
      <c r="C66" s="5">
        <v>0.8</v>
      </c>
      <c r="D66" s="6">
        <f t="shared" si="9"/>
        <v>1</v>
      </c>
      <c r="E66" s="6"/>
      <c r="F66" s="5"/>
      <c r="G66" s="6">
        <v>1</v>
      </c>
      <c r="H66" s="6"/>
      <c r="I66" s="6">
        <f t="shared" si="8"/>
        <v>1</v>
      </c>
      <c r="J66" s="5"/>
      <c r="K66" s="5">
        <v>1</v>
      </c>
      <c r="L66" s="5"/>
      <c r="M66" s="6">
        <f t="shared" si="1"/>
        <v>1</v>
      </c>
    </row>
    <row r="67" spans="1:13" s="3" customFormat="1" ht="12.75">
      <c r="A67" s="8" t="s">
        <v>50</v>
      </c>
      <c r="B67" s="5">
        <v>0.2</v>
      </c>
      <c r="C67" s="5">
        <v>0.8</v>
      </c>
      <c r="D67" s="6">
        <f t="shared" si="9"/>
        <v>1</v>
      </c>
      <c r="E67" s="6"/>
      <c r="F67" s="6"/>
      <c r="G67" s="5">
        <v>1</v>
      </c>
      <c r="H67" s="5"/>
      <c r="I67" s="6">
        <f t="shared" si="8"/>
        <v>1</v>
      </c>
      <c r="J67" s="5"/>
      <c r="K67" s="5">
        <v>1</v>
      </c>
      <c r="L67" s="5"/>
      <c r="M67" s="6">
        <f t="shared" si="1"/>
        <v>1</v>
      </c>
    </row>
    <row r="68" spans="1:13" s="3" customFormat="1" ht="15.75">
      <c r="A68" s="26" t="s">
        <v>52</v>
      </c>
      <c r="B68" s="27">
        <f>SUM(B69:B83)</f>
        <v>2.8000000000000003</v>
      </c>
      <c r="C68" s="27">
        <f aca="true" t="shared" si="10" ref="C68:M68">SUM(C69:C83)</f>
        <v>12.200000000000001</v>
      </c>
      <c r="D68" s="27">
        <f t="shared" si="10"/>
        <v>15</v>
      </c>
      <c r="E68" s="27">
        <f t="shared" si="10"/>
        <v>7</v>
      </c>
      <c r="F68" s="27">
        <f t="shared" si="10"/>
        <v>0.5</v>
      </c>
      <c r="G68" s="27">
        <f t="shared" si="10"/>
        <v>8</v>
      </c>
      <c r="H68" s="27">
        <f t="shared" si="10"/>
        <v>0.30000000000000004</v>
      </c>
      <c r="I68" s="27">
        <f t="shared" si="10"/>
        <v>15</v>
      </c>
      <c r="J68" s="27">
        <f t="shared" si="10"/>
        <v>1</v>
      </c>
      <c r="K68" s="27">
        <f t="shared" si="10"/>
        <v>2</v>
      </c>
      <c r="L68" s="27">
        <f t="shared" si="10"/>
        <v>4</v>
      </c>
      <c r="M68" s="27">
        <f t="shared" si="10"/>
        <v>7</v>
      </c>
    </row>
    <row r="69" spans="1:13" s="3" customFormat="1" ht="12.75">
      <c r="A69" s="8" t="s">
        <v>51</v>
      </c>
      <c r="B69" s="5">
        <v>0.2</v>
      </c>
      <c r="C69" s="5">
        <v>0.8</v>
      </c>
      <c r="D69" s="6">
        <f t="shared" si="9"/>
        <v>1</v>
      </c>
      <c r="E69" s="6"/>
      <c r="F69" s="6"/>
      <c r="G69" s="6">
        <v>1</v>
      </c>
      <c r="H69" s="6"/>
      <c r="I69" s="5">
        <f>D69</f>
        <v>1</v>
      </c>
      <c r="J69" s="5"/>
      <c r="K69" s="5">
        <v>1</v>
      </c>
      <c r="L69" s="5"/>
      <c r="M69" s="6">
        <f aca="true" t="shared" si="11" ref="M69:M83">SUM(J69:L69)</f>
        <v>1</v>
      </c>
    </row>
    <row r="70" spans="1:13" s="3" customFormat="1" ht="12.75">
      <c r="A70" s="8" t="s">
        <v>53</v>
      </c>
      <c r="B70" s="5">
        <v>0.2</v>
      </c>
      <c r="C70" s="5">
        <v>0.8</v>
      </c>
      <c r="D70" s="5">
        <v>1</v>
      </c>
      <c r="E70" s="6"/>
      <c r="F70" s="6"/>
      <c r="G70" s="6">
        <v>1</v>
      </c>
      <c r="H70" s="6">
        <v>0.1</v>
      </c>
      <c r="I70" s="5">
        <f aca="true" t="shared" si="12" ref="I70:I83">D70</f>
        <v>1</v>
      </c>
      <c r="J70" s="5"/>
      <c r="K70" s="5"/>
      <c r="L70" s="5">
        <v>1</v>
      </c>
      <c r="M70" s="6">
        <f t="shared" si="11"/>
        <v>1</v>
      </c>
    </row>
    <row r="71" spans="1:13" s="3" customFormat="1" ht="25.5">
      <c r="A71" s="8" t="s">
        <v>54</v>
      </c>
      <c r="B71" s="5">
        <v>0.2</v>
      </c>
      <c r="C71" s="5">
        <v>0.8</v>
      </c>
      <c r="D71" s="5">
        <v>1</v>
      </c>
      <c r="E71" s="6"/>
      <c r="F71" s="6"/>
      <c r="G71" s="5">
        <v>1</v>
      </c>
      <c r="H71" s="5"/>
      <c r="I71" s="5">
        <f t="shared" si="12"/>
        <v>1</v>
      </c>
      <c r="J71" s="5"/>
      <c r="K71" s="5">
        <v>1</v>
      </c>
      <c r="L71" s="5"/>
      <c r="M71" s="6">
        <f t="shared" si="11"/>
        <v>1</v>
      </c>
    </row>
    <row r="72" spans="1:13" s="3" customFormat="1" ht="12.75">
      <c r="A72" s="8" t="s">
        <v>92</v>
      </c>
      <c r="B72" s="5">
        <v>0.2</v>
      </c>
      <c r="C72" s="5">
        <v>0.8</v>
      </c>
      <c r="D72" s="5">
        <v>1</v>
      </c>
      <c r="E72" s="6">
        <v>1</v>
      </c>
      <c r="F72" s="6">
        <v>0.1</v>
      </c>
      <c r="G72" s="6"/>
      <c r="H72" s="6"/>
      <c r="I72" s="5">
        <f t="shared" si="12"/>
        <v>1</v>
      </c>
      <c r="J72" s="5"/>
      <c r="K72" s="5"/>
      <c r="L72" s="5"/>
      <c r="M72" s="6">
        <f t="shared" si="11"/>
        <v>0</v>
      </c>
    </row>
    <row r="73" spans="1:13" s="3" customFormat="1" ht="12.75">
      <c r="A73" s="8" t="s">
        <v>55</v>
      </c>
      <c r="B73" s="5">
        <v>0.2</v>
      </c>
      <c r="C73" s="5">
        <v>0.8</v>
      </c>
      <c r="D73" s="5">
        <v>1</v>
      </c>
      <c r="E73" s="6">
        <v>1</v>
      </c>
      <c r="F73" s="6">
        <v>0.1</v>
      </c>
      <c r="G73" s="6"/>
      <c r="H73" s="6"/>
      <c r="I73" s="5">
        <f t="shared" si="12"/>
        <v>1</v>
      </c>
      <c r="J73" s="5"/>
      <c r="K73" s="5"/>
      <c r="L73" s="5">
        <v>1</v>
      </c>
      <c r="M73" s="6">
        <v>1</v>
      </c>
    </row>
    <row r="74" spans="1:13" s="3" customFormat="1" ht="12.75">
      <c r="A74" s="8" t="s">
        <v>56</v>
      </c>
      <c r="B74" s="5">
        <v>0.2</v>
      </c>
      <c r="C74" s="5">
        <v>0.8</v>
      </c>
      <c r="D74" s="5">
        <v>1</v>
      </c>
      <c r="E74" s="6"/>
      <c r="F74" s="6"/>
      <c r="G74" s="6">
        <v>1</v>
      </c>
      <c r="H74" s="6">
        <v>0.1</v>
      </c>
      <c r="I74" s="5">
        <f t="shared" si="12"/>
        <v>1</v>
      </c>
      <c r="J74" s="5"/>
      <c r="K74" s="5"/>
      <c r="L74" s="5"/>
      <c r="M74" s="6">
        <f t="shared" si="11"/>
        <v>0</v>
      </c>
    </row>
    <row r="75" spans="1:13" s="3" customFormat="1" ht="12.75">
      <c r="A75" s="8" t="s">
        <v>57</v>
      </c>
      <c r="B75" s="5">
        <v>0.2</v>
      </c>
      <c r="C75" s="5">
        <v>0.8</v>
      </c>
      <c r="D75" s="5">
        <v>1</v>
      </c>
      <c r="E75" s="6">
        <v>1</v>
      </c>
      <c r="F75" s="6"/>
      <c r="G75" s="6"/>
      <c r="H75" s="6"/>
      <c r="I75" s="5">
        <f t="shared" si="12"/>
        <v>1</v>
      </c>
      <c r="J75" s="5"/>
      <c r="K75" s="5"/>
      <c r="L75" s="5"/>
      <c r="M75" s="6">
        <f t="shared" si="11"/>
        <v>0</v>
      </c>
    </row>
    <row r="76" spans="1:13" s="3" customFormat="1" ht="12.75">
      <c r="A76" s="8" t="s">
        <v>58</v>
      </c>
      <c r="B76" s="5">
        <v>0.2</v>
      </c>
      <c r="C76" s="5">
        <v>0.8</v>
      </c>
      <c r="D76" s="5">
        <v>1</v>
      </c>
      <c r="E76" s="6">
        <v>1</v>
      </c>
      <c r="F76" s="5">
        <v>0.1</v>
      </c>
      <c r="G76" s="6"/>
      <c r="H76" s="6"/>
      <c r="I76" s="5">
        <f t="shared" si="12"/>
        <v>1</v>
      </c>
      <c r="J76" s="5"/>
      <c r="K76" s="5"/>
      <c r="L76" s="5"/>
      <c r="M76" s="6">
        <f t="shared" si="11"/>
        <v>0</v>
      </c>
    </row>
    <row r="77" spans="1:13" s="3" customFormat="1" ht="12.75">
      <c r="A77" s="8" t="s">
        <v>59</v>
      </c>
      <c r="B77" s="5">
        <v>0.2</v>
      </c>
      <c r="C77" s="5">
        <v>0.8</v>
      </c>
      <c r="D77" s="6">
        <f>SUM(B77:C77)</f>
        <v>1</v>
      </c>
      <c r="E77" s="5">
        <v>1</v>
      </c>
      <c r="F77" s="6"/>
      <c r="G77" s="6"/>
      <c r="H77" s="6"/>
      <c r="I77" s="5">
        <f t="shared" si="12"/>
        <v>1</v>
      </c>
      <c r="J77" s="5"/>
      <c r="K77" s="5"/>
      <c r="L77" s="5"/>
      <c r="M77" s="6">
        <f t="shared" si="11"/>
        <v>0</v>
      </c>
    </row>
    <row r="78" spans="1:13" s="3" customFormat="1" ht="12.75">
      <c r="A78" s="8" t="s">
        <v>74</v>
      </c>
      <c r="B78" s="5">
        <v>0.2</v>
      </c>
      <c r="C78" s="5">
        <v>0.8</v>
      </c>
      <c r="D78" s="6">
        <v>1</v>
      </c>
      <c r="E78" s="6">
        <v>1</v>
      </c>
      <c r="F78" s="6">
        <v>0.1</v>
      </c>
      <c r="G78" s="6"/>
      <c r="H78" s="6"/>
      <c r="I78" s="5">
        <f t="shared" si="12"/>
        <v>1</v>
      </c>
      <c r="J78" s="5"/>
      <c r="K78" s="5"/>
      <c r="L78" s="5"/>
      <c r="M78" s="6">
        <f t="shared" si="11"/>
        <v>0</v>
      </c>
    </row>
    <row r="79" spans="1:13" s="3" customFormat="1" ht="12.75">
      <c r="A79" s="8" t="s">
        <v>60</v>
      </c>
      <c r="B79" s="5">
        <v>0.2</v>
      </c>
      <c r="C79" s="5">
        <v>0.8</v>
      </c>
      <c r="D79" s="6">
        <v>1</v>
      </c>
      <c r="E79" s="6">
        <v>1</v>
      </c>
      <c r="F79" s="6">
        <v>0.1</v>
      </c>
      <c r="G79" s="6"/>
      <c r="H79" s="6"/>
      <c r="I79" s="5">
        <f t="shared" si="12"/>
        <v>1</v>
      </c>
      <c r="J79" s="5"/>
      <c r="K79" s="5"/>
      <c r="L79" s="5">
        <v>1</v>
      </c>
      <c r="M79" s="6">
        <f t="shared" si="11"/>
        <v>1</v>
      </c>
    </row>
    <row r="80" spans="1:13" s="3" customFormat="1" ht="12.75">
      <c r="A80" s="8" t="s">
        <v>61</v>
      </c>
      <c r="B80" s="5">
        <v>0.2</v>
      </c>
      <c r="C80" s="5">
        <v>0.8</v>
      </c>
      <c r="D80" s="6">
        <f>SUM(B80:C80)</f>
        <v>1</v>
      </c>
      <c r="E80" s="6"/>
      <c r="F80" s="6"/>
      <c r="G80" s="5">
        <v>1</v>
      </c>
      <c r="H80" s="5"/>
      <c r="I80" s="5">
        <f t="shared" si="12"/>
        <v>1</v>
      </c>
      <c r="J80" s="5"/>
      <c r="K80" s="5"/>
      <c r="L80" s="5"/>
      <c r="M80" s="6">
        <f t="shared" si="11"/>
        <v>0</v>
      </c>
    </row>
    <row r="81" spans="1:13" s="3" customFormat="1" ht="12.75">
      <c r="A81" s="8" t="s">
        <v>57</v>
      </c>
      <c r="B81" s="5">
        <v>0.2</v>
      </c>
      <c r="C81" s="5">
        <v>0.8</v>
      </c>
      <c r="D81" s="6">
        <f>SUM(B81:C81)</f>
        <v>1</v>
      </c>
      <c r="E81" s="6"/>
      <c r="F81" s="6"/>
      <c r="G81" s="6">
        <v>1</v>
      </c>
      <c r="H81" s="6">
        <v>0.1</v>
      </c>
      <c r="I81" s="5">
        <f t="shared" si="12"/>
        <v>1</v>
      </c>
      <c r="J81" s="5"/>
      <c r="K81" s="5"/>
      <c r="L81" s="5"/>
      <c r="M81" s="6">
        <f t="shared" si="11"/>
        <v>0</v>
      </c>
    </row>
    <row r="82" spans="1:13" s="3" customFormat="1" ht="25.5">
      <c r="A82" s="8" t="s">
        <v>62</v>
      </c>
      <c r="B82" s="5">
        <v>0.2</v>
      </c>
      <c r="C82" s="5">
        <v>0.8</v>
      </c>
      <c r="D82" s="6">
        <f>SUM(B82:C82)</f>
        <v>1</v>
      </c>
      <c r="E82" s="6"/>
      <c r="F82" s="6"/>
      <c r="G82" s="6">
        <v>1</v>
      </c>
      <c r="H82" s="6"/>
      <c r="I82" s="5">
        <f t="shared" si="12"/>
        <v>1</v>
      </c>
      <c r="J82" s="5">
        <v>1</v>
      </c>
      <c r="K82" s="5"/>
      <c r="L82" s="5"/>
      <c r="M82" s="6">
        <f t="shared" si="11"/>
        <v>1</v>
      </c>
    </row>
    <row r="83" spans="1:13" s="3" customFormat="1" ht="12.75">
      <c r="A83" s="8" t="s">
        <v>63</v>
      </c>
      <c r="B83" s="5"/>
      <c r="C83" s="5">
        <v>1</v>
      </c>
      <c r="D83" s="6">
        <f>SUM(B83:C83)</f>
        <v>1</v>
      </c>
      <c r="E83" s="6"/>
      <c r="F83" s="6"/>
      <c r="G83" s="5">
        <v>1</v>
      </c>
      <c r="H83" s="5"/>
      <c r="I83" s="5">
        <f t="shared" si="12"/>
        <v>1</v>
      </c>
      <c r="J83" s="5"/>
      <c r="K83" s="5"/>
      <c r="L83" s="5">
        <v>1</v>
      </c>
      <c r="M83" s="6">
        <f t="shared" si="11"/>
        <v>1</v>
      </c>
    </row>
    <row r="84" spans="1:13" s="3" customFormat="1" ht="15.75">
      <c r="A84" s="28" t="s">
        <v>65</v>
      </c>
      <c r="B84" s="29">
        <f aca="true" t="shared" si="13" ref="B84:M84">B68+B51+B19+B6</f>
        <v>18.300000000000004</v>
      </c>
      <c r="C84" s="29">
        <f t="shared" si="13"/>
        <v>55.70000000000002</v>
      </c>
      <c r="D84" s="29">
        <f t="shared" si="13"/>
        <v>74</v>
      </c>
      <c r="E84" s="29">
        <f t="shared" si="13"/>
        <v>47</v>
      </c>
      <c r="F84" s="29">
        <f t="shared" si="13"/>
        <v>5.8</v>
      </c>
      <c r="G84" s="29">
        <f t="shared" si="13"/>
        <v>27</v>
      </c>
      <c r="H84" s="29">
        <f t="shared" si="13"/>
        <v>1.4</v>
      </c>
      <c r="I84" s="29">
        <f t="shared" si="13"/>
        <v>74</v>
      </c>
      <c r="J84" s="29">
        <f t="shared" si="13"/>
        <v>15</v>
      </c>
      <c r="K84" s="29">
        <f t="shared" si="13"/>
        <v>15</v>
      </c>
      <c r="L84" s="29">
        <f t="shared" si="13"/>
        <v>12</v>
      </c>
      <c r="M84" s="29">
        <f t="shared" si="13"/>
        <v>42</v>
      </c>
    </row>
    <row r="85" spans="1:13" ht="18" customHeight="1">
      <c r="A85" s="30" t="s">
        <v>75</v>
      </c>
      <c r="B85" s="31">
        <f>B84/D84</f>
        <v>0.24729729729729735</v>
      </c>
      <c r="C85" s="31">
        <f>C84/D84</f>
        <v>0.7527027027027029</v>
      </c>
      <c r="D85" s="32"/>
      <c r="E85" s="31">
        <f>E84/$I$84</f>
        <v>0.6351351351351351</v>
      </c>
      <c r="F85" s="31">
        <f>F84/$I$84</f>
        <v>0.07837837837837838</v>
      </c>
      <c r="G85" s="31">
        <f>G84/$I$84</f>
        <v>0.36486486486486486</v>
      </c>
      <c r="H85" s="31">
        <f>H84/$I$84</f>
        <v>0.018918918918918916</v>
      </c>
      <c r="I85" s="32"/>
      <c r="J85" s="32"/>
      <c r="K85" s="32"/>
      <c r="L85" s="32"/>
      <c r="M85" s="32"/>
    </row>
  </sheetData>
  <sheetProtection/>
  <mergeCells count="11">
    <mergeCell ref="I3:I4"/>
    <mergeCell ref="J3:J4"/>
    <mergeCell ref="K3:K4"/>
    <mergeCell ref="L3:L4"/>
    <mergeCell ref="M3:M4"/>
    <mergeCell ref="A2:A4"/>
    <mergeCell ref="A1:M1"/>
    <mergeCell ref="E3:F3"/>
    <mergeCell ref="G3:H3"/>
    <mergeCell ref="B3:B4"/>
    <mergeCell ref="C3:C4"/>
  </mergeCells>
  <printOptions/>
  <pageMargins left="0.45" right="0.31" top="0.62" bottom="0.5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Тата</dc:creator>
  <cp:keywords/>
  <dc:description/>
  <cp:lastModifiedBy>Тата</cp:lastModifiedBy>
  <cp:lastPrinted>2010-11-10T19:59:32Z</cp:lastPrinted>
  <dcterms:created xsi:type="dcterms:W3CDTF">2010-07-30T05:49:39Z</dcterms:created>
  <dcterms:modified xsi:type="dcterms:W3CDTF">2012-01-08T18:28:06Z</dcterms:modified>
  <cp:category/>
  <cp:version/>
  <cp:contentType/>
  <cp:contentStatus/>
</cp:coreProperties>
</file>