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ууд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<sst xmlns="http://schemas.openxmlformats.org/spreadsheetml/2006/main" count="33" uniqueCount="33">
  <si>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число учеников</t>
  </si>
  <si>
    <t>всего по классу</t>
  </si>
  <si>
    <t>среднее по классу</t>
  </si>
  <si>
    <t>уч1</t>
  </si>
  <si>
    <t>уч2</t>
  </si>
  <si>
    <t>уч3</t>
  </si>
  <si>
    <t>уч4</t>
  </si>
  <si>
    <t>уч5</t>
  </si>
  <si>
    <t>уч6</t>
  </si>
  <si>
    <t>уч7</t>
  </si>
  <si>
    <t>уч8</t>
  </si>
  <si>
    <t>уч9</t>
  </si>
  <si>
    <t>уч10</t>
  </si>
  <si>
    <t>уч11</t>
  </si>
  <si>
    <t>уч12</t>
  </si>
  <si>
    <t>уч13</t>
  </si>
  <si>
    <t>уч14</t>
  </si>
  <si>
    <t>уч15</t>
  </si>
  <si>
    <t>уч16</t>
  </si>
  <si>
    <t>уч17</t>
  </si>
  <si>
    <t>уч18</t>
  </si>
  <si>
    <t>уч19</t>
  </si>
  <si>
    <t>уч20</t>
  </si>
  <si>
    <t>Высокий уровень – 44-50 баллов</t>
  </si>
  <si>
    <t>Уровень выше среднего – 36-43 балла</t>
  </si>
  <si>
    <t>Средний уровень – 26-35 баллов</t>
  </si>
  <si>
    <t>Уровень ниже среднего – 21-25 баллов</t>
  </si>
  <si>
    <t>Низкий уровень – менее 20 баллов</t>
  </si>
  <si>
    <t>В</t>
  </si>
  <si>
    <t>вС</t>
  </si>
  <si>
    <t>С</t>
  </si>
  <si>
    <t>нС</t>
  </si>
  <si>
    <t>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</si>
</sst>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0" borderId="0" xfId="0" applyFont="1" applyAlignment="1">
      <alignment horizontal="center"/>
    </xf>
    <xf numFmtId="2" fontId="0" fillId="2" borderId="1" xfId="0" applyNumberForma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Эффективность учебной деятельности 
по предмету за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(ууд!$AQ$2,ууд!$AQ$7,ууд!$AQ$11,ууд!$AQ$14)</c:f>
              <c:numCache>
                <c:ptCount val="4"/>
                <c:pt idx="0">
                  <c:v>13.428571428571429</c:v>
                </c:pt>
                <c:pt idx="1">
                  <c:v>12.428571428571429</c:v>
                </c:pt>
                <c:pt idx="2">
                  <c:v>9.571428571428571</c:v>
                </c:pt>
                <c:pt idx="3">
                  <c:v>4.428571428571429</c:v>
                </c:pt>
              </c:numCache>
            </c:numRef>
          </c:val>
        </c:ser>
        <c:ser>
          <c:idx val="1"/>
          <c:order val="1"/>
          <c:tx>
            <c:v>2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(ууд!$AR$2,ууд!$AR$7,ууд!$AR$11,ууд!$AR$14)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40366"/>
        <c:axId val="8463295"/>
      </c:bar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19</xdr:row>
      <xdr:rowOff>95250</xdr:rowOff>
    </xdr:from>
    <xdr:to>
      <xdr:col>32</xdr:col>
      <xdr:colOff>66675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5467350" y="3171825"/>
        <a:ext cx="5267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workbookViewId="0" topLeftCell="A1">
      <selection activeCell="AQ22" sqref="AQ22"/>
    </sheetView>
  </sheetViews>
  <sheetFormatPr defaultColWidth="9.00390625" defaultRowHeight="12.75"/>
  <cols>
    <col min="1" max="40" width="4.375" style="0" customWidth="1"/>
    <col min="41" max="41" width="7.125" style="0" customWidth="1"/>
    <col min="42" max="42" width="7.875" style="0" customWidth="1"/>
    <col min="44" max="56" width="9.125" style="7" customWidth="1"/>
  </cols>
  <sheetData>
    <row r="1" spans="1:120" s="3" customFormat="1" ht="12.75">
      <c r="A1" s="15" t="s">
        <v>3</v>
      </c>
      <c r="B1" s="15"/>
      <c r="C1" s="15" t="s">
        <v>4</v>
      </c>
      <c r="D1" s="15"/>
      <c r="E1" s="15" t="s">
        <v>5</v>
      </c>
      <c r="F1" s="15"/>
      <c r="G1" s="15" t="s">
        <v>6</v>
      </c>
      <c r="H1" s="15"/>
      <c r="I1" s="15" t="s">
        <v>7</v>
      </c>
      <c r="J1" s="15"/>
      <c r="K1" s="15" t="s">
        <v>8</v>
      </c>
      <c r="L1" s="15"/>
      <c r="M1" s="15" t="s">
        <v>9</v>
      </c>
      <c r="N1" s="15"/>
      <c r="O1" s="15" t="s">
        <v>10</v>
      </c>
      <c r="P1" s="15"/>
      <c r="Q1" s="15" t="s">
        <v>11</v>
      </c>
      <c r="R1" s="15"/>
      <c r="S1" s="15" t="s">
        <v>12</v>
      </c>
      <c r="T1" s="15"/>
      <c r="U1" s="15" t="s">
        <v>13</v>
      </c>
      <c r="V1" s="15"/>
      <c r="W1" s="15" t="s">
        <v>14</v>
      </c>
      <c r="X1" s="15"/>
      <c r="Y1" s="15" t="s">
        <v>15</v>
      </c>
      <c r="Z1" s="15"/>
      <c r="AA1" s="15" t="s">
        <v>16</v>
      </c>
      <c r="AB1" s="15"/>
      <c r="AC1" s="15" t="s">
        <v>17</v>
      </c>
      <c r="AD1" s="15"/>
      <c r="AE1" s="15" t="s">
        <v>18</v>
      </c>
      <c r="AF1" s="15"/>
      <c r="AG1" s="15" t="s">
        <v>19</v>
      </c>
      <c r="AH1" s="15"/>
      <c r="AI1" s="15" t="s">
        <v>20</v>
      </c>
      <c r="AJ1" s="15"/>
      <c r="AK1" s="15" t="s">
        <v>21</v>
      </c>
      <c r="AL1" s="15"/>
      <c r="AM1" s="15" t="s">
        <v>22</v>
      </c>
      <c r="AN1" s="15"/>
      <c r="AO1" s="16" t="s">
        <v>1</v>
      </c>
      <c r="AP1" s="16"/>
      <c r="AQ1" s="17" t="s">
        <v>2</v>
      </c>
      <c r="AR1" s="17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s="2" customFormat="1" ht="12.75">
      <c r="A2" s="2">
        <f>A3+A4+A5+A6</f>
        <v>11</v>
      </c>
      <c r="B2" s="2">
        <f>B3+B4+B5+B6</f>
        <v>7</v>
      </c>
      <c r="C2" s="2">
        <f>C3+C4+C5+C6</f>
        <v>16</v>
      </c>
      <c r="D2" s="2">
        <f>D3+D4+D5+D6</f>
        <v>0</v>
      </c>
      <c r="E2" s="2">
        <f>E3+E4+E5+E6</f>
        <v>11</v>
      </c>
      <c r="F2" s="2">
        <f>F3+F4+F5+F6</f>
        <v>0</v>
      </c>
      <c r="G2" s="2">
        <f>G3+G4+G5+G6</f>
        <v>16</v>
      </c>
      <c r="H2" s="2">
        <f>H3+H4+H5+H6</f>
        <v>0</v>
      </c>
      <c r="I2" s="2">
        <f>I3+I4+I5+I6</f>
        <v>16</v>
      </c>
      <c r="J2" s="2">
        <f>J3+J4+J5+J6</f>
        <v>0</v>
      </c>
      <c r="K2" s="2">
        <f>K3+K4+K5+K6</f>
        <v>16</v>
      </c>
      <c r="AD2" s="2">
        <f>AD3+AD4+AD5+AD6</f>
        <v>0</v>
      </c>
      <c r="AM2" s="2">
        <f>AM3+AM4+AM5+AM6</f>
        <v>8</v>
      </c>
      <c r="AN2" s="2">
        <f>AN3+AN4+AN5+AN6</f>
        <v>0</v>
      </c>
      <c r="AO2" s="2">
        <f>A2+C2+E2+G2+I2+K2+AM2</f>
        <v>94</v>
      </c>
      <c r="AP2" s="2">
        <f>B2+D2+F2+H2+J2+AD2+AN2</f>
        <v>7</v>
      </c>
      <c r="AQ2" s="14">
        <f>AO2/$C$20</f>
        <v>13.428571428571429</v>
      </c>
      <c r="AR2" s="14">
        <f>AP2/$C$20</f>
        <v>1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ht="12.75">
      <c r="A3" s="3">
        <v>3</v>
      </c>
      <c r="B3" s="9">
        <v>2</v>
      </c>
      <c r="C3" s="3">
        <v>5</v>
      </c>
      <c r="D3" s="9"/>
      <c r="E3" s="3">
        <v>3</v>
      </c>
      <c r="F3" s="9"/>
      <c r="G3" s="3">
        <v>5</v>
      </c>
      <c r="H3" s="9"/>
      <c r="I3" s="3">
        <v>5</v>
      </c>
      <c r="J3" s="9"/>
      <c r="K3" s="3">
        <v>5</v>
      </c>
      <c r="L3" s="9"/>
      <c r="M3" s="3"/>
      <c r="N3" s="9"/>
      <c r="O3" s="3"/>
      <c r="P3" s="9"/>
      <c r="Q3" s="3"/>
      <c r="R3" s="9"/>
      <c r="S3" s="3"/>
      <c r="T3" s="9"/>
      <c r="U3" s="3"/>
      <c r="V3" s="9"/>
      <c r="W3" s="3"/>
      <c r="X3" s="9"/>
      <c r="Y3" s="3"/>
      <c r="Z3" s="9"/>
      <c r="AA3" s="3"/>
      <c r="AB3" s="9"/>
      <c r="AC3" s="3"/>
      <c r="AD3" s="9"/>
      <c r="AE3" s="6"/>
      <c r="AF3" s="9"/>
      <c r="AG3" s="6"/>
      <c r="AH3" s="9"/>
      <c r="AI3" s="6"/>
      <c r="AJ3" s="9"/>
      <c r="AK3" s="6"/>
      <c r="AL3" s="9"/>
      <c r="AM3" s="3">
        <v>2</v>
      </c>
      <c r="AN3" s="9"/>
      <c r="AO3" s="2">
        <f aca="true" t="shared" si="0" ref="AO3:AO15">A3+C3+E3+G3+I3+K3+AM3</f>
        <v>28</v>
      </c>
      <c r="AP3" s="9">
        <f aca="true" t="shared" si="1" ref="AP3:AP15">B3+D3+F3+H3+J3+AD3+AN3</f>
        <v>2</v>
      </c>
      <c r="AQ3" s="10">
        <f aca="true" t="shared" si="2" ref="AQ3:AQ16">AO3/$C$20</f>
        <v>4</v>
      </c>
      <c r="AR3" s="12">
        <f aca="true" t="shared" si="3" ref="AR3:AR16">AP3/$C$20</f>
        <v>0.2857142857142857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ht="12.75">
      <c r="A4" s="3">
        <v>2</v>
      </c>
      <c r="B4" s="9">
        <v>2</v>
      </c>
      <c r="C4" s="3">
        <v>3</v>
      </c>
      <c r="D4" s="9"/>
      <c r="E4" s="3">
        <v>2</v>
      </c>
      <c r="F4" s="9"/>
      <c r="G4" s="3">
        <v>3</v>
      </c>
      <c r="H4" s="9"/>
      <c r="I4" s="3">
        <v>3</v>
      </c>
      <c r="J4" s="9"/>
      <c r="K4" s="3">
        <v>3</v>
      </c>
      <c r="L4" s="9"/>
      <c r="M4" s="3"/>
      <c r="N4" s="9"/>
      <c r="O4" s="3"/>
      <c r="P4" s="9"/>
      <c r="Q4" s="3"/>
      <c r="R4" s="9"/>
      <c r="S4" s="3"/>
      <c r="T4" s="9"/>
      <c r="U4" s="3"/>
      <c r="V4" s="9"/>
      <c r="W4" s="3"/>
      <c r="X4" s="9"/>
      <c r="Y4" s="3"/>
      <c r="Z4" s="9"/>
      <c r="AA4" s="3"/>
      <c r="AB4" s="9"/>
      <c r="AC4" s="3"/>
      <c r="AD4" s="9"/>
      <c r="AE4" s="6"/>
      <c r="AF4" s="9"/>
      <c r="AG4" s="6"/>
      <c r="AH4" s="9"/>
      <c r="AI4" s="6"/>
      <c r="AJ4" s="9"/>
      <c r="AK4" s="6"/>
      <c r="AL4" s="9"/>
      <c r="AM4" s="3">
        <v>1</v>
      </c>
      <c r="AN4" s="9"/>
      <c r="AO4" s="2">
        <f t="shared" si="0"/>
        <v>17</v>
      </c>
      <c r="AP4" s="9">
        <f t="shared" si="1"/>
        <v>2</v>
      </c>
      <c r="AQ4" s="10">
        <f t="shared" si="2"/>
        <v>2.4285714285714284</v>
      </c>
      <c r="AR4" s="12">
        <f t="shared" si="3"/>
        <v>0.2857142857142857</v>
      </c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12.75">
      <c r="A5" s="3">
        <v>3</v>
      </c>
      <c r="B5" s="9">
        <v>1</v>
      </c>
      <c r="C5" s="3">
        <v>4</v>
      </c>
      <c r="D5" s="9"/>
      <c r="E5" s="3">
        <v>3</v>
      </c>
      <c r="F5" s="9"/>
      <c r="G5" s="3">
        <v>4</v>
      </c>
      <c r="H5" s="9"/>
      <c r="I5" s="3">
        <v>4</v>
      </c>
      <c r="J5" s="9"/>
      <c r="K5" s="3">
        <v>4</v>
      </c>
      <c r="L5" s="9"/>
      <c r="M5" s="3"/>
      <c r="N5" s="9"/>
      <c r="O5" s="3"/>
      <c r="P5" s="9"/>
      <c r="Q5" s="3"/>
      <c r="R5" s="9"/>
      <c r="S5" s="3"/>
      <c r="T5" s="9"/>
      <c r="U5" s="3"/>
      <c r="V5" s="9"/>
      <c r="W5" s="3"/>
      <c r="X5" s="9"/>
      <c r="Y5" s="3"/>
      <c r="Z5" s="9"/>
      <c r="AA5" s="3"/>
      <c r="AB5" s="9"/>
      <c r="AC5" s="3"/>
      <c r="AD5" s="9"/>
      <c r="AE5" s="6"/>
      <c r="AF5" s="9"/>
      <c r="AG5" s="6"/>
      <c r="AH5" s="9"/>
      <c r="AI5" s="6"/>
      <c r="AJ5" s="9"/>
      <c r="AK5" s="6"/>
      <c r="AL5" s="9"/>
      <c r="AM5" s="3">
        <v>2</v>
      </c>
      <c r="AN5" s="9"/>
      <c r="AO5" s="2">
        <f t="shared" si="0"/>
        <v>24</v>
      </c>
      <c r="AP5" s="9">
        <f t="shared" si="1"/>
        <v>1</v>
      </c>
      <c r="AQ5" s="10">
        <f t="shared" si="2"/>
        <v>3.4285714285714284</v>
      </c>
      <c r="AR5" s="12">
        <f t="shared" si="3"/>
        <v>0.14285714285714285</v>
      </c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12.75">
      <c r="A6" s="3">
        <v>3</v>
      </c>
      <c r="B6" s="9">
        <v>2</v>
      </c>
      <c r="C6" s="3">
        <v>4</v>
      </c>
      <c r="D6" s="9"/>
      <c r="E6" s="3">
        <v>3</v>
      </c>
      <c r="F6" s="9"/>
      <c r="G6" s="3">
        <v>4</v>
      </c>
      <c r="H6" s="9"/>
      <c r="I6" s="3">
        <v>4</v>
      </c>
      <c r="J6" s="9"/>
      <c r="K6" s="3">
        <v>4</v>
      </c>
      <c r="L6" s="9"/>
      <c r="M6" s="3"/>
      <c r="N6" s="9"/>
      <c r="O6" s="3"/>
      <c r="P6" s="9"/>
      <c r="Q6" s="3"/>
      <c r="R6" s="9"/>
      <c r="S6" s="3"/>
      <c r="T6" s="9"/>
      <c r="U6" s="3"/>
      <c r="V6" s="9"/>
      <c r="W6" s="3"/>
      <c r="X6" s="9"/>
      <c r="Y6" s="3"/>
      <c r="Z6" s="9"/>
      <c r="AA6" s="3"/>
      <c r="AB6" s="9"/>
      <c r="AC6" s="3"/>
      <c r="AD6" s="9"/>
      <c r="AE6" s="6"/>
      <c r="AF6" s="9"/>
      <c r="AG6" s="6"/>
      <c r="AH6" s="9"/>
      <c r="AI6" s="6"/>
      <c r="AJ6" s="9"/>
      <c r="AK6" s="6"/>
      <c r="AL6" s="9"/>
      <c r="AM6" s="3">
        <v>3</v>
      </c>
      <c r="AN6" s="9"/>
      <c r="AO6" s="2">
        <f t="shared" si="0"/>
        <v>25</v>
      </c>
      <c r="AP6" s="9">
        <f t="shared" si="1"/>
        <v>2</v>
      </c>
      <c r="AQ6" s="10">
        <f t="shared" si="2"/>
        <v>3.5714285714285716</v>
      </c>
      <c r="AR6" s="12">
        <f t="shared" si="3"/>
        <v>0.2857142857142857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s="1" customFormat="1" ht="12.75">
      <c r="A7" s="2">
        <f>A8+A9+A10</f>
        <v>11</v>
      </c>
      <c r="B7" s="2">
        <f>B8+B9+B10</f>
        <v>0</v>
      </c>
      <c r="C7" s="2">
        <f>C8+C9+C10</f>
        <v>15</v>
      </c>
      <c r="D7" s="2">
        <f>D8+D9+D10</f>
        <v>0</v>
      </c>
      <c r="E7" s="2">
        <f>E8+E9+E10</f>
        <v>11</v>
      </c>
      <c r="F7" s="2">
        <f>F8+F9+F10</f>
        <v>0</v>
      </c>
      <c r="G7" s="2">
        <f>G8+G9+G10</f>
        <v>13</v>
      </c>
      <c r="H7" s="2">
        <f>H8+H9+H10</f>
        <v>0</v>
      </c>
      <c r="I7" s="2">
        <f>I8+I9+I10</f>
        <v>15</v>
      </c>
      <c r="J7" s="2">
        <f>J8+J9+J10</f>
        <v>0</v>
      </c>
      <c r="K7" s="2">
        <f>K8+K9+K10</f>
        <v>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f>AD8+AD9+AD10</f>
        <v>0</v>
      </c>
      <c r="AE7" s="2"/>
      <c r="AF7" s="2"/>
      <c r="AG7" s="2"/>
      <c r="AH7" s="2"/>
      <c r="AI7" s="2"/>
      <c r="AJ7" s="2"/>
      <c r="AK7" s="2"/>
      <c r="AL7" s="2"/>
      <c r="AM7" s="2">
        <f>AM8+AM9+AM10</f>
        <v>7</v>
      </c>
      <c r="AN7" s="2">
        <f>AN8+AN9+AN10</f>
        <v>0</v>
      </c>
      <c r="AO7" s="2">
        <f t="shared" si="0"/>
        <v>87</v>
      </c>
      <c r="AP7" s="2">
        <f t="shared" si="1"/>
        <v>0</v>
      </c>
      <c r="AQ7" s="14">
        <f t="shared" si="2"/>
        <v>12.428571428571429</v>
      </c>
      <c r="AR7" s="14">
        <f t="shared" si="3"/>
        <v>0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</row>
    <row r="8" spans="1:120" ht="12.75">
      <c r="A8" s="3">
        <v>3</v>
      </c>
      <c r="B8" s="9"/>
      <c r="C8" s="3">
        <v>5</v>
      </c>
      <c r="D8" s="9"/>
      <c r="E8" s="3">
        <v>3</v>
      </c>
      <c r="F8" s="9"/>
      <c r="G8" s="3">
        <v>4</v>
      </c>
      <c r="H8" s="9"/>
      <c r="I8" s="3">
        <v>5</v>
      </c>
      <c r="J8" s="9"/>
      <c r="K8" s="3">
        <v>5</v>
      </c>
      <c r="L8" s="9"/>
      <c r="M8" s="3"/>
      <c r="N8" s="9"/>
      <c r="O8" s="3"/>
      <c r="P8" s="9"/>
      <c r="Q8" s="3"/>
      <c r="R8" s="9"/>
      <c r="S8" s="3"/>
      <c r="T8" s="9"/>
      <c r="U8" s="3"/>
      <c r="V8" s="9"/>
      <c r="W8" s="3"/>
      <c r="X8" s="9"/>
      <c r="Y8" s="3"/>
      <c r="Z8" s="9"/>
      <c r="AA8" s="3"/>
      <c r="AB8" s="9"/>
      <c r="AC8" s="3"/>
      <c r="AD8" s="9"/>
      <c r="AE8" s="6"/>
      <c r="AF8" s="9"/>
      <c r="AG8" s="6"/>
      <c r="AH8" s="9"/>
      <c r="AI8" s="6"/>
      <c r="AJ8" s="9"/>
      <c r="AK8" s="6"/>
      <c r="AL8" s="9"/>
      <c r="AM8" s="3">
        <v>1</v>
      </c>
      <c r="AN8" s="9"/>
      <c r="AO8" s="2">
        <f t="shared" si="0"/>
        <v>26</v>
      </c>
      <c r="AP8" s="9">
        <f t="shared" si="1"/>
        <v>0</v>
      </c>
      <c r="AQ8" s="10">
        <f t="shared" si="2"/>
        <v>3.7142857142857144</v>
      </c>
      <c r="AR8" s="12">
        <f t="shared" si="3"/>
        <v>0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</row>
    <row r="9" spans="1:120" ht="12.75">
      <c r="A9" s="3">
        <v>3</v>
      </c>
      <c r="B9" s="9"/>
      <c r="C9" s="3">
        <v>5</v>
      </c>
      <c r="D9" s="9"/>
      <c r="E9" s="3">
        <v>3</v>
      </c>
      <c r="F9" s="9"/>
      <c r="G9" s="3">
        <v>4</v>
      </c>
      <c r="H9" s="9"/>
      <c r="I9" s="3">
        <v>5</v>
      </c>
      <c r="J9" s="9"/>
      <c r="K9" s="3">
        <v>5</v>
      </c>
      <c r="L9" s="9"/>
      <c r="M9" s="3"/>
      <c r="N9" s="9"/>
      <c r="O9" s="3"/>
      <c r="P9" s="9"/>
      <c r="Q9" s="3"/>
      <c r="R9" s="9"/>
      <c r="S9" s="3"/>
      <c r="T9" s="9"/>
      <c r="U9" s="3"/>
      <c r="V9" s="9"/>
      <c r="W9" s="3"/>
      <c r="X9" s="9"/>
      <c r="Y9" s="3"/>
      <c r="Z9" s="9"/>
      <c r="AA9" s="3"/>
      <c r="AB9" s="9"/>
      <c r="AC9" s="3"/>
      <c r="AD9" s="9"/>
      <c r="AE9" s="6"/>
      <c r="AF9" s="9"/>
      <c r="AG9" s="6"/>
      <c r="AH9" s="9"/>
      <c r="AI9" s="6"/>
      <c r="AJ9" s="9"/>
      <c r="AK9" s="6"/>
      <c r="AL9" s="9"/>
      <c r="AM9" s="3">
        <v>1</v>
      </c>
      <c r="AN9" s="9"/>
      <c r="AO9" s="2">
        <f t="shared" si="0"/>
        <v>26</v>
      </c>
      <c r="AP9" s="9">
        <f t="shared" si="1"/>
        <v>0</v>
      </c>
      <c r="AQ9" s="10">
        <f t="shared" si="2"/>
        <v>3.7142857142857144</v>
      </c>
      <c r="AR9" s="12">
        <f t="shared" si="3"/>
        <v>0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ht="12.75">
      <c r="A10" s="3">
        <v>5</v>
      </c>
      <c r="B10" s="9"/>
      <c r="C10" s="3">
        <v>5</v>
      </c>
      <c r="D10" s="9"/>
      <c r="E10" s="3">
        <v>5</v>
      </c>
      <c r="F10" s="9"/>
      <c r="G10" s="3">
        <v>5</v>
      </c>
      <c r="H10" s="9"/>
      <c r="I10" s="3">
        <v>5</v>
      </c>
      <c r="J10" s="9"/>
      <c r="K10" s="3">
        <v>5</v>
      </c>
      <c r="L10" s="9"/>
      <c r="M10" s="3"/>
      <c r="N10" s="9"/>
      <c r="O10" s="3"/>
      <c r="P10" s="9"/>
      <c r="Q10" s="3"/>
      <c r="R10" s="9"/>
      <c r="S10" s="3"/>
      <c r="T10" s="9"/>
      <c r="U10" s="3"/>
      <c r="V10" s="9"/>
      <c r="W10" s="3"/>
      <c r="X10" s="9"/>
      <c r="Y10" s="3"/>
      <c r="Z10" s="9"/>
      <c r="AA10" s="3"/>
      <c r="AB10" s="9"/>
      <c r="AC10" s="3"/>
      <c r="AD10" s="9"/>
      <c r="AE10" s="6"/>
      <c r="AF10" s="9"/>
      <c r="AG10" s="6"/>
      <c r="AH10" s="9"/>
      <c r="AI10" s="6"/>
      <c r="AJ10" s="9"/>
      <c r="AK10" s="6"/>
      <c r="AL10" s="9"/>
      <c r="AM10" s="3">
        <v>5</v>
      </c>
      <c r="AN10" s="9"/>
      <c r="AO10" s="2">
        <f t="shared" si="0"/>
        <v>35</v>
      </c>
      <c r="AP10" s="9">
        <f t="shared" si="1"/>
        <v>0</v>
      </c>
      <c r="AQ10" s="10">
        <f t="shared" si="2"/>
        <v>5</v>
      </c>
      <c r="AR10" s="12">
        <f t="shared" si="3"/>
        <v>0</v>
      </c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" customFormat="1" ht="12.75">
      <c r="A11" s="2">
        <f>A12+A13</f>
        <v>8</v>
      </c>
      <c r="B11" s="2">
        <f>B12+B13</f>
        <v>0</v>
      </c>
      <c r="C11" s="2">
        <f>C12+C13</f>
        <v>10</v>
      </c>
      <c r="D11" s="2">
        <f>D12+D13</f>
        <v>0</v>
      </c>
      <c r="E11" s="2">
        <f>E12+E13</f>
        <v>9</v>
      </c>
      <c r="F11" s="2">
        <f>F12+F13</f>
        <v>0</v>
      </c>
      <c r="G11" s="2">
        <f>G12+G13</f>
        <v>10</v>
      </c>
      <c r="H11" s="2">
        <f>H12+H13</f>
        <v>0</v>
      </c>
      <c r="I11" s="2">
        <f>I12+I13</f>
        <v>10</v>
      </c>
      <c r="J11" s="2">
        <f>J12+J13</f>
        <v>0</v>
      </c>
      <c r="K11" s="2">
        <f>K12+K13</f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f>AD12+AD13</f>
        <v>0</v>
      </c>
      <c r="AE11" s="2"/>
      <c r="AF11" s="2"/>
      <c r="AG11" s="2"/>
      <c r="AH11" s="2"/>
      <c r="AI11" s="2"/>
      <c r="AJ11" s="2"/>
      <c r="AK11" s="2"/>
      <c r="AL11" s="2"/>
      <c r="AM11" s="2">
        <f>AM12+AM13</f>
        <v>10</v>
      </c>
      <c r="AN11" s="2">
        <f>AN12+AN13</f>
        <v>0</v>
      </c>
      <c r="AO11" s="2">
        <f t="shared" si="0"/>
        <v>67</v>
      </c>
      <c r="AP11" s="2">
        <f t="shared" si="1"/>
        <v>0</v>
      </c>
      <c r="AQ11" s="14">
        <f t="shared" si="2"/>
        <v>9.571428571428571</v>
      </c>
      <c r="AR11" s="14">
        <f t="shared" si="3"/>
        <v>0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</row>
    <row r="12" spans="1:120" ht="12.75">
      <c r="A12" s="3">
        <v>3</v>
      </c>
      <c r="B12" s="9"/>
      <c r="C12" s="3">
        <v>5</v>
      </c>
      <c r="D12" s="9"/>
      <c r="E12" s="3">
        <v>4</v>
      </c>
      <c r="F12" s="9"/>
      <c r="G12" s="3">
        <v>5</v>
      </c>
      <c r="H12" s="9"/>
      <c r="I12" s="3">
        <v>5</v>
      </c>
      <c r="J12" s="9"/>
      <c r="K12" s="3">
        <v>5</v>
      </c>
      <c r="L12" s="9"/>
      <c r="M12" s="3"/>
      <c r="N12" s="9"/>
      <c r="O12" s="3"/>
      <c r="P12" s="9"/>
      <c r="Q12" s="3"/>
      <c r="R12" s="9"/>
      <c r="S12" s="3"/>
      <c r="T12" s="9"/>
      <c r="U12" s="3"/>
      <c r="V12" s="9"/>
      <c r="W12" s="3"/>
      <c r="X12" s="9"/>
      <c r="Y12" s="3"/>
      <c r="Z12" s="9"/>
      <c r="AA12" s="3"/>
      <c r="AB12" s="9"/>
      <c r="AC12" s="3"/>
      <c r="AD12" s="9"/>
      <c r="AE12" s="6"/>
      <c r="AF12" s="9"/>
      <c r="AG12" s="6"/>
      <c r="AH12" s="9"/>
      <c r="AI12" s="6"/>
      <c r="AJ12" s="9"/>
      <c r="AK12" s="6"/>
      <c r="AL12" s="9"/>
      <c r="AM12" s="3">
        <v>5</v>
      </c>
      <c r="AN12" s="9"/>
      <c r="AO12" s="2">
        <f t="shared" si="0"/>
        <v>32</v>
      </c>
      <c r="AP12" s="9">
        <f t="shared" si="1"/>
        <v>0</v>
      </c>
      <c r="AQ12" s="10">
        <f t="shared" si="2"/>
        <v>4.571428571428571</v>
      </c>
      <c r="AR12" s="12">
        <f t="shared" si="3"/>
        <v>0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ht="12.75">
      <c r="A13" s="3">
        <v>5</v>
      </c>
      <c r="B13" s="9"/>
      <c r="C13" s="3">
        <v>5</v>
      </c>
      <c r="D13" s="9"/>
      <c r="E13" s="3">
        <v>5</v>
      </c>
      <c r="F13" s="9"/>
      <c r="G13" s="3">
        <v>5</v>
      </c>
      <c r="H13" s="9"/>
      <c r="I13" s="3">
        <v>5</v>
      </c>
      <c r="J13" s="9"/>
      <c r="K13" s="3">
        <v>5</v>
      </c>
      <c r="L13" s="9"/>
      <c r="M13" s="3"/>
      <c r="N13" s="9"/>
      <c r="O13" s="3"/>
      <c r="P13" s="9"/>
      <c r="Q13" s="3"/>
      <c r="R13" s="9"/>
      <c r="S13" s="3"/>
      <c r="T13" s="9"/>
      <c r="U13" s="3"/>
      <c r="V13" s="9"/>
      <c r="W13" s="3"/>
      <c r="X13" s="9"/>
      <c r="Y13" s="3"/>
      <c r="Z13" s="9"/>
      <c r="AA13" s="3"/>
      <c r="AB13" s="9"/>
      <c r="AC13" s="3"/>
      <c r="AD13" s="9"/>
      <c r="AE13" s="6"/>
      <c r="AF13" s="9"/>
      <c r="AG13" s="6"/>
      <c r="AH13" s="9"/>
      <c r="AI13" s="6"/>
      <c r="AJ13" s="9"/>
      <c r="AK13" s="6"/>
      <c r="AL13" s="9"/>
      <c r="AM13" s="3">
        <v>5</v>
      </c>
      <c r="AN13" s="9"/>
      <c r="AO13" s="2">
        <f t="shared" si="0"/>
        <v>35</v>
      </c>
      <c r="AP13" s="9">
        <f t="shared" si="1"/>
        <v>0</v>
      </c>
      <c r="AQ13" s="10">
        <f t="shared" si="2"/>
        <v>5</v>
      </c>
      <c r="AR13" s="12">
        <f t="shared" si="3"/>
        <v>0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spans="1:120" s="1" customFormat="1" ht="12.75">
      <c r="A14" s="2">
        <f>A15</f>
        <v>4</v>
      </c>
      <c r="B14" s="2">
        <f>B15</f>
        <v>0</v>
      </c>
      <c r="C14" s="2">
        <f>C15</f>
        <v>5</v>
      </c>
      <c r="D14" s="2">
        <f>D15</f>
        <v>0</v>
      </c>
      <c r="E14" s="2">
        <f>E15</f>
        <v>4</v>
      </c>
      <c r="F14" s="2">
        <f>F15</f>
        <v>0</v>
      </c>
      <c r="G14" s="2">
        <f>G15</f>
        <v>5</v>
      </c>
      <c r="H14" s="2">
        <f>H15</f>
        <v>0</v>
      </c>
      <c r="I14" s="2">
        <f>I15</f>
        <v>4</v>
      </c>
      <c r="J14" s="2">
        <f>J15</f>
        <v>0</v>
      </c>
      <c r="K14" s="2">
        <f>K15</f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f>AD15</f>
        <v>0</v>
      </c>
      <c r="AE14" s="2"/>
      <c r="AF14" s="2"/>
      <c r="AG14" s="2"/>
      <c r="AH14" s="2"/>
      <c r="AI14" s="2"/>
      <c r="AJ14" s="2"/>
      <c r="AK14" s="2"/>
      <c r="AL14" s="2"/>
      <c r="AM14" s="2">
        <f>AM15</f>
        <v>5</v>
      </c>
      <c r="AN14" s="2">
        <f>AN15</f>
        <v>0</v>
      </c>
      <c r="AO14" s="2">
        <f t="shared" si="0"/>
        <v>31</v>
      </c>
      <c r="AP14" s="2">
        <f t="shared" si="1"/>
        <v>0</v>
      </c>
      <c r="AQ14" s="14">
        <f t="shared" si="2"/>
        <v>4.428571428571429</v>
      </c>
      <c r="AR14" s="14">
        <f t="shared" si="3"/>
        <v>0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</row>
    <row r="15" spans="1:120" ht="12.75">
      <c r="A15" s="3">
        <v>4</v>
      </c>
      <c r="B15" s="9"/>
      <c r="C15" s="3">
        <v>5</v>
      </c>
      <c r="D15" s="9"/>
      <c r="E15" s="3">
        <v>4</v>
      </c>
      <c r="F15" s="9"/>
      <c r="G15" s="3">
        <v>5</v>
      </c>
      <c r="H15" s="9"/>
      <c r="I15" s="3">
        <v>4</v>
      </c>
      <c r="J15" s="9"/>
      <c r="K15" s="3">
        <v>4</v>
      </c>
      <c r="L15" s="9"/>
      <c r="M15" s="3"/>
      <c r="N15" s="9"/>
      <c r="O15" s="3"/>
      <c r="P15" s="9"/>
      <c r="Q15" s="3"/>
      <c r="R15" s="9"/>
      <c r="S15" s="3"/>
      <c r="T15" s="9"/>
      <c r="U15" s="3"/>
      <c r="V15" s="9"/>
      <c r="W15" s="3"/>
      <c r="X15" s="9"/>
      <c r="Y15" s="3"/>
      <c r="Z15" s="9"/>
      <c r="AA15" s="3"/>
      <c r="AB15" s="9"/>
      <c r="AC15" s="3"/>
      <c r="AD15" s="9"/>
      <c r="AE15" s="6"/>
      <c r="AF15" s="9"/>
      <c r="AG15" s="6"/>
      <c r="AH15" s="9"/>
      <c r="AI15" s="6"/>
      <c r="AJ15" s="9"/>
      <c r="AK15" s="6"/>
      <c r="AL15" s="9"/>
      <c r="AM15" s="3">
        <v>5</v>
      </c>
      <c r="AN15" s="9"/>
      <c r="AO15" s="2">
        <f t="shared" si="0"/>
        <v>31</v>
      </c>
      <c r="AP15" s="9">
        <f t="shared" si="1"/>
        <v>0</v>
      </c>
      <c r="AQ15" s="10">
        <f t="shared" si="2"/>
        <v>4.428571428571429</v>
      </c>
      <c r="AR15" s="12">
        <f t="shared" si="3"/>
        <v>0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</row>
    <row r="16" spans="1:120" s="5" customFormat="1" ht="12.75">
      <c r="A16" s="4">
        <f>A2+A7+A11+A14</f>
        <v>34</v>
      </c>
      <c r="B16" s="4">
        <f>B2+B7+B11+B14</f>
        <v>7</v>
      </c>
      <c r="C16" s="4">
        <f>C2+C7+C11+C14</f>
        <v>46</v>
      </c>
      <c r="D16" s="4">
        <f>D2+D7+D11+D14</f>
        <v>0</v>
      </c>
      <c r="E16" s="4">
        <f>E2+E7+E11+E14</f>
        <v>35</v>
      </c>
      <c r="F16" s="4">
        <f>F2+F7+F11+F14</f>
        <v>0</v>
      </c>
      <c r="G16" s="4">
        <f>G2+G7+G11+G14</f>
        <v>44</v>
      </c>
      <c r="H16" s="4">
        <f>H2+H7+H11+H14</f>
        <v>0</v>
      </c>
      <c r="I16" s="4">
        <f>I2+I7+I11+I14</f>
        <v>45</v>
      </c>
      <c r="J16" s="4">
        <f>J2+J7+J11+J14</f>
        <v>0</v>
      </c>
      <c r="K16" s="4">
        <f>K2+K7+K11+K14</f>
        <v>45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>AD2+AD7+AD11+AD14</f>
        <v>0</v>
      </c>
      <c r="AE16" s="4"/>
      <c r="AF16" s="4"/>
      <c r="AG16" s="4"/>
      <c r="AH16" s="4"/>
      <c r="AI16" s="4"/>
      <c r="AJ16" s="4"/>
      <c r="AK16" s="4"/>
      <c r="AL16" s="4"/>
      <c r="AM16" s="4">
        <f>AM2+AM7+AM11+AM14</f>
        <v>30</v>
      </c>
      <c r="AN16" s="4">
        <f>AN2+AN7+AN11+AN14</f>
        <v>0</v>
      </c>
      <c r="AO16" s="4">
        <f>AO2+AO7+AO11+AO14</f>
        <v>279</v>
      </c>
      <c r="AP16" s="4">
        <f>AP2+AP7+AP11+AP14</f>
        <v>7</v>
      </c>
      <c r="AQ16" s="11"/>
      <c r="AR16" s="11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1:120" s="19" customFormat="1" ht="12.75">
      <c r="A17" s="20" t="str">
        <f>IF(A16&lt;20,"Н",IF(A16&lt;25,"нС",IF(A16&lt;35,"С",IF(A16&lt;43,"вС","В"))))</f>
        <v>С</v>
      </c>
      <c r="B17" s="20" t="str">
        <f aca="true" t="shared" si="4" ref="B17:AL17">IF(B16&lt;20,"Н",IF(B16&lt;25,"нС",IF(B16&lt;35,"С",IF(B16&lt;43,"вС","В"))))</f>
        <v>Н</v>
      </c>
      <c r="C17" s="20" t="str">
        <f t="shared" si="4"/>
        <v>В</v>
      </c>
      <c r="D17" s="20" t="str">
        <f t="shared" si="4"/>
        <v>Н</v>
      </c>
      <c r="E17" s="20" t="str">
        <f t="shared" si="4"/>
        <v>вС</v>
      </c>
      <c r="F17" s="20" t="str">
        <f t="shared" si="4"/>
        <v>Н</v>
      </c>
      <c r="G17" s="20" t="str">
        <f t="shared" si="4"/>
        <v>В</v>
      </c>
      <c r="H17" s="20" t="str">
        <f t="shared" si="4"/>
        <v>Н</v>
      </c>
      <c r="I17" s="20" t="str">
        <f t="shared" si="4"/>
        <v>В</v>
      </c>
      <c r="J17" s="20" t="str">
        <f t="shared" si="4"/>
        <v>Н</v>
      </c>
      <c r="K17" s="20" t="str">
        <f t="shared" si="4"/>
        <v>В</v>
      </c>
      <c r="L17" s="20" t="str">
        <f t="shared" si="4"/>
        <v>Н</v>
      </c>
      <c r="M17" s="20" t="str">
        <f t="shared" si="4"/>
        <v>Н</v>
      </c>
      <c r="N17" s="20" t="str">
        <f t="shared" si="4"/>
        <v>Н</v>
      </c>
      <c r="O17" s="20" t="str">
        <f t="shared" si="4"/>
        <v>Н</v>
      </c>
      <c r="P17" s="20" t="str">
        <f t="shared" si="4"/>
        <v>Н</v>
      </c>
      <c r="Q17" s="20" t="str">
        <f t="shared" si="4"/>
        <v>Н</v>
      </c>
      <c r="R17" s="20" t="str">
        <f t="shared" si="4"/>
        <v>Н</v>
      </c>
      <c r="S17" s="20" t="str">
        <f t="shared" si="4"/>
        <v>Н</v>
      </c>
      <c r="T17" s="20" t="str">
        <f t="shared" si="4"/>
        <v>Н</v>
      </c>
      <c r="U17" s="20" t="str">
        <f t="shared" si="4"/>
        <v>Н</v>
      </c>
      <c r="V17" s="20" t="str">
        <f t="shared" si="4"/>
        <v>Н</v>
      </c>
      <c r="W17" s="20" t="str">
        <f t="shared" si="4"/>
        <v>Н</v>
      </c>
      <c r="X17" s="20" t="str">
        <f t="shared" si="4"/>
        <v>Н</v>
      </c>
      <c r="Y17" s="20" t="str">
        <f t="shared" si="4"/>
        <v>Н</v>
      </c>
      <c r="Z17" s="20" t="str">
        <f t="shared" si="4"/>
        <v>Н</v>
      </c>
      <c r="AA17" s="20" t="str">
        <f t="shared" si="4"/>
        <v>Н</v>
      </c>
      <c r="AB17" s="20" t="str">
        <f t="shared" si="4"/>
        <v>Н</v>
      </c>
      <c r="AC17" s="20" t="str">
        <f t="shared" si="4"/>
        <v>Н</v>
      </c>
      <c r="AD17" s="20" t="str">
        <f t="shared" si="4"/>
        <v>Н</v>
      </c>
      <c r="AE17" s="20" t="str">
        <f t="shared" si="4"/>
        <v>Н</v>
      </c>
      <c r="AF17" s="20" t="str">
        <f t="shared" si="4"/>
        <v>Н</v>
      </c>
      <c r="AG17" s="20" t="str">
        <f t="shared" si="4"/>
        <v>Н</v>
      </c>
      <c r="AH17" s="20" t="str">
        <f t="shared" si="4"/>
        <v>Н</v>
      </c>
      <c r="AI17" s="20" t="str">
        <f t="shared" si="4"/>
        <v>Н</v>
      </c>
      <c r="AJ17" s="20" t="str">
        <f t="shared" si="4"/>
        <v>Н</v>
      </c>
      <c r="AK17" s="20" t="str">
        <f t="shared" si="4"/>
        <v>Н</v>
      </c>
      <c r="AL17" s="20" t="str">
        <f t="shared" si="4"/>
        <v>Н</v>
      </c>
      <c r="AM17" s="20" t="str">
        <f>IF(AM16&lt;20,"Н",IF(AM16&lt;25,"нС",IF(AM16&lt;35,"С",IF(AM16&lt;43,"вС","В"))))</f>
        <v>С</v>
      </c>
      <c r="AN17" s="20" t="str">
        <f>IF(AN16&lt;20,"Н",IF(AN16&lt;25,"нС",IF(AN16&lt;35,"С",IF(AN16&lt;43,"вС","В"))))</f>
        <v>Н</v>
      </c>
      <c r="AO17" s="20"/>
      <c r="AP17" s="20"/>
      <c r="AQ17" s="20"/>
      <c r="AR17" s="20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57:120" ht="12.75"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20" spans="1:3" ht="12.75">
      <c r="A20" s="13" t="s">
        <v>0</v>
      </c>
      <c r="B20" s="8"/>
      <c r="C20" s="2">
        <v>7</v>
      </c>
    </row>
    <row r="23" spans="1:9" ht="15.75">
      <c r="A23" s="18" t="s">
        <v>23</v>
      </c>
      <c r="B23" s="18"/>
      <c r="C23" s="18"/>
      <c r="D23" s="18"/>
      <c r="E23" s="18"/>
      <c r="F23" s="18"/>
      <c r="G23" s="18"/>
      <c r="H23" s="18"/>
      <c r="I23" s="20" t="s">
        <v>28</v>
      </c>
    </row>
    <row r="24" spans="1:9" ht="15.75">
      <c r="A24" s="18" t="s">
        <v>24</v>
      </c>
      <c r="B24" s="18"/>
      <c r="C24" s="18"/>
      <c r="D24" s="18"/>
      <c r="E24" s="18"/>
      <c r="F24" s="18"/>
      <c r="G24" s="18"/>
      <c r="H24" s="18"/>
      <c r="I24" s="20" t="s">
        <v>29</v>
      </c>
    </row>
    <row r="25" spans="1:9" ht="15.75">
      <c r="A25" s="18" t="s">
        <v>25</v>
      </c>
      <c r="B25" s="18"/>
      <c r="C25" s="18"/>
      <c r="D25" s="18"/>
      <c r="E25" s="18"/>
      <c r="F25" s="18"/>
      <c r="G25" s="18"/>
      <c r="H25" s="18"/>
      <c r="I25" s="20" t="s">
        <v>30</v>
      </c>
    </row>
    <row r="26" spans="1:9" ht="15.75">
      <c r="A26" s="18" t="s">
        <v>26</v>
      </c>
      <c r="B26" s="18"/>
      <c r="C26" s="18"/>
      <c r="D26" s="18"/>
      <c r="E26" s="18"/>
      <c r="F26" s="18"/>
      <c r="G26" s="18"/>
      <c r="H26" s="18"/>
      <c r="I26" s="20" t="s">
        <v>31</v>
      </c>
    </row>
    <row r="27" spans="1:9" ht="15.75">
      <c r="A27" s="18" t="s">
        <v>27</v>
      </c>
      <c r="B27" s="18"/>
      <c r="C27" s="18"/>
      <c r="D27" s="18"/>
      <c r="E27" s="18"/>
      <c r="F27" s="18"/>
      <c r="G27" s="18"/>
      <c r="H27" s="18"/>
      <c r="I27" s="20" t="s">
        <v>32</v>
      </c>
    </row>
  </sheetData>
  <mergeCells count="28">
    <mergeCell ref="A27:H27"/>
    <mergeCell ref="A23:H23"/>
    <mergeCell ref="A24:H24"/>
    <mergeCell ref="A25:H25"/>
    <mergeCell ref="A26:H26"/>
    <mergeCell ref="AE1:AF1"/>
    <mergeCell ref="AG1:AH1"/>
    <mergeCell ref="AK1:AL1"/>
    <mergeCell ref="AI1:AJ1"/>
    <mergeCell ref="AO1:AP1"/>
    <mergeCell ref="AQ1:AR1"/>
    <mergeCell ref="A20:B20"/>
    <mergeCell ref="K1:L1"/>
    <mergeCell ref="M1:N1"/>
    <mergeCell ref="O1:P1"/>
    <mergeCell ref="Q1:R1"/>
    <mergeCell ref="S1:T1"/>
    <mergeCell ref="U1:V1"/>
    <mergeCell ref="W1:X1"/>
    <mergeCell ref="I1:J1"/>
    <mergeCell ref="AM1:AN1"/>
    <mergeCell ref="A1:B1"/>
    <mergeCell ref="C1:D1"/>
    <mergeCell ref="E1:F1"/>
    <mergeCell ref="G1:H1"/>
    <mergeCell ref="Y1:Z1"/>
    <mergeCell ref="AA1:AB1"/>
    <mergeCell ref="AC1:AD1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Филипповская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nt00</dc:creator>
  <cp:keywords/>
  <dc:description/>
  <cp:lastModifiedBy>VIR2Al</cp:lastModifiedBy>
  <cp:lastPrinted>2016-05-25T02:47:36Z</cp:lastPrinted>
  <dcterms:created xsi:type="dcterms:W3CDTF">2016-05-25T01:59:23Z</dcterms:created>
  <dcterms:modified xsi:type="dcterms:W3CDTF">2016-12-10T01:37:34Z</dcterms:modified>
  <cp:category/>
  <cp:version/>
  <cp:contentType/>
  <cp:contentStatus/>
</cp:coreProperties>
</file>