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9320" windowHeight="12660" activeTab="0"/>
  </bookViews>
  <sheets>
    <sheet name="Кроссворд" sheetId="1" r:id="rId1"/>
    <sheet name="Обработка результатов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SvetaL</author>
  </authors>
  <commentList>
    <comment ref="I6" authorId="0">
      <text>
        <r>
          <rPr>
            <b/>
            <sz val="12"/>
            <rFont val="Tahoma"/>
            <family val="2"/>
          </rPr>
          <t>Наука, изучающая законы наследственности и изменчивости клеток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12"/>
            <rFont val="Tahoma"/>
            <family val="2"/>
          </rPr>
          <t>Деление половых клеток</t>
        </r>
      </text>
    </comment>
    <comment ref="H14" authorId="0">
      <text>
        <r>
          <rPr>
            <sz val="14"/>
            <rFont val="Tahoma"/>
            <family val="2"/>
          </rPr>
          <t>Парный участок ДНК, отвечающий за определенные признаки</t>
        </r>
        <r>
          <rPr>
            <sz val="8"/>
            <rFont val="Tahoma"/>
            <family val="0"/>
          </rPr>
          <t xml:space="preserve">
</t>
        </r>
      </text>
    </comment>
    <comment ref="V6" authorId="0">
      <text>
        <r>
          <rPr>
            <sz val="14"/>
            <rFont val="Tahoma"/>
            <family val="2"/>
          </rPr>
          <t>Появление новых свойств и признаков</t>
        </r>
      </text>
    </comment>
    <comment ref="S15" authorId="0">
      <text>
        <r>
          <rPr>
            <b/>
            <sz val="14"/>
            <rFont val="Tahoma"/>
            <family val="2"/>
          </rPr>
          <t>Парная нить ДНК, связанная с белками</t>
        </r>
        <r>
          <rPr>
            <sz val="8"/>
            <rFont val="Tahoma"/>
            <family val="0"/>
          </rPr>
          <t xml:space="preserve">
</t>
        </r>
      </text>
    </comment>
    <comment ref="AA14" authorId="0">
      <text>
        <r>
          <rPr>
            <b/>
            <sz val="14"/>
            <rFont val="Tahoma"/>
            <family val="2"/>
          </rPr>
          <t>Деление соматических клеток</t>
        </r>
        <r>
          <rPr>
            <sz val="8"/>
            <rFont val="Tahoma"/>
            <family val="0"/>
          </rPr>
          <t xml:space="preserve">
</t>
        </r>
      </text>
    </comment>
    <comment ref="Z19" authorId="0">
      <text>
        <r>
          <rPr>
            <b/>
            <sz val="14"/>
            <rFont val="Tahoma"/>
            <family val="2"/>
          </rPr>
          <t>Оплодотворенная яйцетклетка</t>
        </r>
        <r>
          <rPr>
            <sz val="8"/>
            <rFont val="Tahoma"/>
            <family val="0"/>
          </rPr>
          <t xml:space="preserve">
</t>
        </r>
      </text>
    </comment>
    <comment ref="H7" authorId="1">
      <text>
        <r>
          <rPr>
            <b/>
            <sz val="12"/>
            <rFont val="Tahoma"/>
            <family val="2"/>
          </rPr>
          <t>Метод исследования наследственных заболеваний</t>
        </r>
        <r>
          <rPr>
            <sz val="8"/>
            <rFont val="Tahoma"/>
            <family val="0"/>
          </rPr>
          <t xml:space="preserve">
</t>
        </r>
      </text>
    </comment>
    <comment ref="K13" authorId="1">
      <text>
        <r>
          <rPr>
            <b/>
            <sz val="14"/>
            <rFont val="Tahoma"/>
            <family val="2"/>
          </rPr>
          <t>Пузырьки с питательными веществами</t>
        </r>
        <r>
          <rPr>
            <sz val="8"/>
            <rFont val="Tahoma"/>
            <family val="0"/>
          </rPr>
          <t xml:space="preserve">
</t>
        </r>
      </text>
    </comment>
    <comment ref="J16" authorId="1">
      <text>
        <r>
          <rPr>
            <b/>
            <sz val="14"/>
            <rFont val="Tahoma"/>
            <family val="2"/>
          </rPr>
          <t>Зона в цитоплазме в прокариотических клетках</t>
        </r>
      </text>
    </comment>
  </commentList>
</comments>
</file>

<file path=xl/sharedStrings.xml><?xml version="1.0" encoding="utf-8"?>
<sst xmlns="http://schemas.openxmlformats.org/spreadsheetml/2006/main" count="11" uniqueCount="11">
  <si>
    <t>Наведите курсором мыши на любую цифру и Вы узнаете вопрос</t>
  </si>
  <si>
    <t>МЕЙОЗ</t>
  </si>
  <si>
    <t>АЛЛЕЛЬ</t>
  </si>
  <si>
    <t>ЗОЛЬ</t>
  </si>
  <si>
    <t>ИЗМЕНЧИВОСТЬ</t>
  </si>
  <si>
    <t>МИТОЗ</t>
  </si>
  <si>
    <t>ЗИГОТА</t>
  </si>
  <si>
    <t>ГЕНЕТИКА</t>
  </si>
  <si>
    <t>ХРОМАСОМА</t>
  </si>
  <si>
    <t>ЛИЗОСОМА</t>
  </si>
  <si>
    <t>ГЕНИАЛОГИЧЕСКИЙ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</si>
</sst>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ahoma"/>
      <family val="2"/>
    </font>
    <font>
      <b/>
      <sz val="10"/>
      <color indexed="10"/>
      <name val="Arial Cyr"/>
      <family val="0"/>
    </font>
    <font>
      <b/>
      <sz val="20"/>
      <color indexed="10"/>
      <name val="Arial Cyr"/>
      <family val="0"/>
    </font>
    <font>
      <b/>
      <sz val="20"/>
      <color indexed="12"/>
      <name val="Arial Cyr"/>
      <family val="0"/>
    </font>
    <font>
      <sz val="8"/>
      <name val="Tahoma"/>
      <family val="0"/>
    </font>
    <font>
      <sz val="14"/>
      <name val="Tahoma"/>
      <family val="2"/>
    </font>
    <font>
      <b/>
      <sz val="14"/>
      <name val="Tahoma"/>
      <family val="2"/>
    </font>
    <font>
      <b/>
      <i/>
      <sz val="14"/>
      <name val="Arial Cyr"/>
      <family val="0"/>
    </font>
    <font>
      <i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180975</xdr:colOff>
      <xdr:row>5</xdr:row>
      <xdr:rowOff>28575</xdr:rowOff>
    </xdr:from>
    <xdr:to>
      <xdr:col>41</xdr:col>
      <xdr:colOff>66675</xdr:colOff>
      <xdr:row>16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544175" y="1457325"/>
          <a:ext cx="28003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0</xdr:row>
      <xdr:rowOff>161925</xdr:rowOff>
    </xdr:from>
    <xdr:to>
      <xdr:col>32</xdr:col>
      <xdr:colOff>142875</xdr:colOff>
      <xdr:row>3</xdr:row>
      <xdr:rowOff>0</xdr:rowOff>
    </xdr:to>
    <xdr:sp>
      <xdr:nvSpPr>
        <xdr:cNvPr id="2" name="AutoShape 7"/>
        <xdr:cNvSpPr>
          <a:spLocks/>
        </xdr:cNvSpPr>
      </xdr:nvSpPr>
      <xdr:spPr>
        <a:xfrm>
          <a:off x="5048250" y="161925"/>
          <a:ext cx="5457825" cy="695325"/>
        </a:xfrm>
        <a:prstGeom prst="rect"/>
        <a:noFill/>
      </xdr:spPr>
      <xdr:txBody>
        <a:bodyPr fromWordArt="1" wrap="none" lIns="91440" tIns="45720" rIns="91440" bIns="45720">
          <a:prstTxWarp prst="textChevron">
            <a:avLst>
              <a:gd name="adj" fmla="val 24768"/>
            </a:avLst>
          </a:prstTxWarp>
        </a:bodyPr>
        <a:p>
          <a:pPr algn="ctr"/>
          <a:r>
            <a:rPr sz="18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разгадайте кроссворд</a:t>
          </a:r>
        </a:p>
      </xdr:txBody>
    </xdr:sp>
    <xdr:clientData/>
  </xdr:twoCellAnchor>
  <xdr:twoCellAnchor>
    <xdr:from>
      <xdr:col>0</xdr:col>
      <xdr:colOff>247650</xdr:colOff>
      <xdr:row>22</xdr:row>
      <xdr:rowOff>276225</xdr:rowOff>
    </xdr:from>
    <xdr:to>
      <xdr:col>8</xdr:col>
      <xdr:colOff>0</xdr:colOff>
      <xdr:row>23</xdr:row>
      <xdr:rowOff>209550</xdr:rowOff>
    </xdr:to>
    <xdr:sp>
      <xdr:nvSpPr>
        <xdr:cNvPr id="3" name="AutoShape 8"/>
        <xdr:cNvSpPr>
          <a:spLocks/>
        </xdr:cNvSpPr>
      </xdr:nvSpPr>
      <xdr:spPr>
        <a:xfrm>
          <a:off x="247650" y="6562725"/>
          <a:ext cx="23431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Отгадано слов</a:t>
          </a:r>
        </a:p>
      </xdr:txBody>
    </xdr:sp>
    <xdr:clientData/>
  </xdr:twoCellAnchor>
  <xdr:twoCellAnchor>
    <xdr:from>
      <xdr:col>0</xdr:col>
      <xdr:colOff>314325</xdr:colOff>
      <xdr:row>25</xdr:row>
      <xdr:rowOff>76200</xdr:rowOff>
    </xdr:from>
    <xdr:to>
      <xdr:col>8</xdr:col>
      <xdr:colOff>76200</xdr:colOff>
      <xdr:row>26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14325" y="7219950"/>
          <a:ext cx="23526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Ваша оценка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2.png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AI26"/>
  <sheetViews>
    <sheetView showGridLines="0" tabSelected="1" workbookViewId="0" topLeftCell="A1">
      <selection activeCell="V23" sqref="V23"/>
    </sheetView>
  </sheetViews>
  <sheetFormatPr defaultColWidth="9.00390625" defaultRowHeight="22.5" customHeight="1"/>
  <cols>
    <col min="1" max="16384" width="4.25390625" style="0" customWidth="1"/>
  </cols>
  <sheetData>
    <row r="4" spans="3:35" ht="22.5" customHeight="1">
      <c r="C4" s="3"/>
      <c r="D4" s="3"/>
      <c r="E4" s="3"/>
      <c r="F4" s="3"/>
      <c r="G4" s="3"/>
      <c r="H4" s="3"/>
      <c r="I4" s="4" t="s">
        <v>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6" spans="9:22" ht="22.5" customHeight="1" thickBot="1">
      <c r="I6" s="1">
        <v>1</v>
      </c>
      <c r="V6" s="1">
        <v>5</v>
      </c>
    </row>
    <row r="7" spans="8:23" ht="22.5" customHeight="1" thickBot="1" thickTop="1">
      <c r="H7" s="1">
        <v>10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9:22" ht="22.5" customHeight="1" thickBot="1" thickTop="1">
      <c r="I8" s="2"/>
      <c r="V8" s="2"/>
    </row>
    <row r="9" spans="8:22" ht="22.5" customHeight="1" thickBot="1" thickTop="1">
      <c r="H9" s="1"/>
      <c r="I9" s="2"/>
      <c r="V9" s="2"/>
    </row>
    <row r="10" spans="7:22" ht="22.5" customHeight="1" thickBot="1" thickTop="1">
      <c r="G10" s="1">
        <v>2</v>
      </c>
      <c r="H10" s="2"/>
      <c r="I10" s="2"/>
      <c r="J10" s="2"/>
      <c r="K10" s="2"/>
      <c r="L10" s="2"/>
      <c r="V10" s="2"/>
    </row>
    <row r="11" spans="5:22" ht="22.5" customHeight="1" thickBot="1" thickTop="1">
      <c r="E11" s="1"/>
      <c r="I11" s="2"/>
      <c r="V11" s="2"/>
    </row>
    <row r="12" spans="9:22" ht="22.5" customHeight="1" thickBot="1" thickTop="1">
      <c r="I12" s="2"/>
      <c r="V12" s="2"/>
    </row>
    <row r="13" spans="9:22" ht="22.5" customHeight="1" thickBot="1" thickTop="1">
      <c r="I13" s="2"/>
      <c r="J13" s="1"/>
      <c r="K13" s="1">
        <v>9</v>
      </c>
      <c r="V13" s="2"/>
    </row>
    <row r="14" spans="8:27" ht="22.5" customHeight="1" thickBot="1" thickTop="1">
      <c r="H14" s="1">
        <v>3</v>
      </c>
      <c r="I14" s="2"/>
      <c r="J14" s="2"/>
      <c r="K14" s="2"/>
      <c r="L14" s="2"/>
      <c r="M14" s="2"/>
      <c r="N14" s="2"/>
      <c r="V14" s="2"/>
      <c r="AA14" s="1">
        <v>7</v>
      </c>
    </row>
    <row r="15" spans="7:28" ht="22.5" customHeight="1" thickBot="1" thickTop="1">
      <c r="G15" s="1"/>
      <c r="K15" s="2"/>
      <c r="S15" s="1">
        <v>6</v>
      </c>
      <c r="T15" s="2"/>
      <c r="U15" s="2"/>
      <c r="V15" s="2"/>
      <c r="W15" s="2"/>
      <c r="X15" s="2"/>
      <c r="Y15" s="2"/>
      <c r="Z15" s="2"/>
      <c r="AA15" s="2"/>
      <c r="AB15" s="2"/>
    </row>
    <row r="16" spans="9:27" ht="22.5" customHeight="1" thickBot="1" thickTop="1">
      <c r="I16" s="1"/>
      <c r="J16" s="1">
        <v>4</v>
      </c>
      <c r="K16" s="2"/>
      <c r="L16" s="2"/>
      <c r="M16" s="2"/>
      <c r="N16" s="2"/>
      <c r="V16" s="2"/>
      <c r="AA16" s="2"/>
    </row>
    <row r="17" spans="11:27" ht="22.5" customHeight="1" thickBot="1" thickTop="1">
      <c r="K17" s="2"/>
      <c r="V17" s="2"/>
      <c r="AA17" s="2"/>
    </row>
    <row r="18" spans="11:27" ht="22.5" customHeight="1" thickBot="1" thickTop="1">
      <c r="K18" s="2"/>
      <c r="L18" s="7"/>
      <c r="M18" s="7"/>
      <c r="V18" s="2"/>
      <c r="AA18" s="2"/>
    </row>
    <row r="19" spans="11:32" ht="22.5" customHeight="1" thickBot="1" thickTop="1">
      <c r="K19" s="2"/>
      <c r="Z19" s="1">
        <v>8</v>
      </c>
      <c r="AA19" s="2"/>
      <c r="AB19" s="2"/>
      <c r="AC19" s="2"/>
      <c r="AD19" s="2"/>
      <c r="AE19" s="2"/>
      <c r="AF19" s="2"/>
    </row>
    <row r="20" spans="11:13" ht="22.5" customHeight="1" thickBot="1" thickTop="1">
      <c r="K20" s="2"/>
      <c r="L20" s="6"/>
      <c r="M20" s="6"/>
    </row>
    <row r="21" ht="22.5" customHeight="1" thickBot="1" thickTop="1">
      <c r="K21" s="2"/>
    </row>
    <row r="22" ht="22.5" customHeight="1" thickTop="1"/>
    <row r="24" spans="10:13" ht="22.5" customHeight="1">
      <c r="J24" s="7">
        <f>SUM('Обработка результатов'!D1,'Обработка результатов'!D2,'Обработка результатов'!D3,'Обработка результатов'!D4,'Обработка результатов'!D5,'Обработка результатов'!D6,'Обработка результатов'!D7,'Обработка результатов'!D8,'Обработка результатов'!D9,'Обработка результатов'!D10)</f>
        <v>0</v>
      </c>
      <c r="K24" s="7"/>
      <c r="L24" s="7"/>
      <c r="M24" s="7"/>
    </row>
    <row r="26" spans="10:11" ht="22.5" customHeight="1">
      <c r="J26" s="6" t="str">
        <f>IF(J24&gt;=9,5,IF(J24&gt;=7,4,IF(J24&gt;=5,3,"?")))</f>
        <v>?</v>
      </c>
      <c r="K26" s="6"/>
    </row>
  </sheetData>
  <mergeCells count="6">
    <mergeCell ref="I4:AI4"/>
    <mergeCell ref="J26:K26"/>
    <mergeCell ref="L24:M24"/>
    <mergeCell ref="L18:M18"/>
    <mergeCell ref="L20:M20"/>
    <mergeCell ref="J24:K24"/>
  </mergeCells>
  <printOptions/>
  <pageMargins left="0.75" right="0.75" top="1" bottom="1" header="0.5" footer="0.5"/>
  <pageSetup horizontalDpi="600" verticalDpi="600" orientation="portrait" paperSize="9" r:id="rId5"/>
  <drawing r:id="rId3"/>
  <legacyDrawing r:id="rId2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1" sqref="B1:B10"/>
    </sheetView>
  </sheetViews>
  <sheetFormatPr defaultColWidth="9.00390625" defaultRowHeight="12.75"/>
  <cols>
    <col min="2" max="2" width="20.875" style="0" customWidth="1"/>
    <col min="3" max="3" width="19.625" style="0" customWidth="1"/>
  </cols>
  <sheetData>
    <row r="1" spans="1:4" ht="12.75">
      <c r="A1">
        <v>1</v>
      </c>
      <c r="B1" t="s">
        <v>7</v>
      </c>
      <c r="C1">
        <f>CONCATENATE(Кроссворд!I7,Кроссворд!I8,Кроссворд!I9,Кроссворд!I10,Кроссворд!I11,Кроссворд!I12,Кроссворд!I13,Кроссворд!I14)</f>
      </c>
      <c r="D1">
        <f aca="true" t="shared" si="0" ref="D1:D10">IF(B1=C1,1,0)</f>
        <v>0</v>
      </c>
    </row>
    <row r="2" spans="1:4" ht="12.75">
      <c r="A2">
        <v>2</v>
      </c>
      <c r="B2" t="s">
        <v>1</v>
      </c>
      <c r="C2">
        <f>CONCATENATE(Кроссворд!H10,Кроссворд!I10,Кроссворд!J10,Кроссворд!K10,Кроссворд!L10)</f>
      </c>
      <c r="D2">
        <f t="shared" si="0"/>
        <v>0</v>
      </c>
    </row>
    <row r="3" spans="1:4" ht="12.75">
      <c r="A3">
        <v>3</v>
      </c>
      <c r="B3" t="s">
        <v>2</v>
      </c>
      <c r="C3">
        <f>CONCATENATE(Кроссворд!I14,Кроссворд!J14,Кроссворд!K14,Кроссворд!L14,Кроссворд!M14,Кроссворд!N14)</f>
      </c>
      <c r="D3">
        <f t="shared" si="0"/>
        <v>0</v>
      </c>
    </row>
    <row r="4" spans="1:4" ht="12.75">
      <c r="A4">
        <v>4</v>
      </c>
      <c r="B4" t="s">
        <v>3</v>
      </c>
      <c r="C4">
        <f>CONCATENATE(Кроссворд!K16,Кроссворд!L16,Кроссворд!M16,Кроссворд!N16)</f>
      </c>
      <c r="D4">
        <f t="shared" si="0"/>
        <v>0</v>
      </c>
    </row>
    <row r="5" spans="1:4" ht="12.75">
      <c r="A5">
        <v>5</v>
      </c>
      <c r="B5" t="s">
        <v>4</v>
      </c>
      <c r="C5">
        <f>CONCATENATE(Кроссворд!V7,Кроссворд!V8,Кроссворд!V9,Кроссворд!V10,Кроссворд!V11,Кроссворд!V12,Кроссворд!V13,Кроссворд!V14,Кроссворд!V15,Кроссворд!V16,Кроссворд!V17,Кроссворд!V18)</f>
      </c>
      <c r="D5">
        <f t="shared" si="0"/>
        <v>0</v>
      </c>
    </row>
    <row r="6" spans="1:4" ht="12.75">
      <c r="A6">
        <v>6</v>
      </c>
      <c r="B6" t="s">
        <v>8</v>
      </c>
      <c r="C6">
        <f>CONCATENATE(Кроссворд!T15,Кроссворд!U15,Кроссворд!V15,Кроссворд!W15,Кроссворд!X15,Кроссворд!Y15,Кроссворд!Z15,Кроссворд!AA15,Кроссворд!AB15)</f>
      </c>
      <c r="D6">
        <f t="shared" si="0"/>
        <v>0</v>
      </c>
    </row>
    <row r="7" spans="1:4" ht="12.75">
      <c r="A7">
        <v>7</v>
      </c>
      <c r="B7" t="s">
        <v>5</v>
      </c>
      <c r="C7">
        <f>CONCATENATE(Кроссворд!AA15,Кроссворд!AA16,Кроссворд!AA17,Кроссворд!AA18,Кроссворд!AA19)</f>
      </c>
      <c r="D7">
        <f t="shared" si="0"/>
        <v>0</v>
      </c>
    </row>
    <row r="8" spans="1:4" ht="12.75">
      <c r="A8">
        <v>8</v>
      </c>
      <c r="B8" t="s">
        <v>6</v>
      </c>
      <c r="C8">
        <f>CONCATENATE(Кроссворд!AA19,Кроссворд!AB19,Кроссворд!AC19,Кроссворд!AD19,Кроссворд!AE19,Кроссворд!AF19)</f>
      </c>
      <c r="D8">
        <f t="shared" si="0"/>
        <v>0</v>
      </c>
    </row>
    <row r="9" spans="1:4" ht="12.75">
      <c r="A9">
        <v>9</v>
      </c>
      <c r="B9" t="s">
        <v>9</v>
      </c>
      <c r="C9">
        <f>CONCATENATE(Кроссворд!K14,Кроссворд!K15,Кроссворд!K16,Кроссворд!K17,Кроссворд!K18,Кроссворд!K19,Кроссворд!K20,Кроссворд!K21)</f>
      </c>
      <c r="D9">
        <f t="shared" si="0"/>
        <v>0</v>
      </c>
    </row>
    <row r="10" spans="1:4" ht="12.75">
      <c r="A10">
        <v>10</v>
      </c>
      <c r="B10" t="s">
        <v>10</v>
      </c>
      <c r="C10">
        <f>CONCATENATE(Кроссворд!I7,Кроссворд!J7,Кроссворд!K7,Кроссворд!L7,Кроссворд!M7,Кроссворд!N7,Кроссворд!O7,Кроссворд!P7,Кроссворд!Q7,Кроссворд!R7,Кроссворд!S7,Кроссворд!T7,Кроссворд!U7,Кроссворд!V7,Кроссворд!W7)</f>
      </c>
      <c r="D10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SvetaL</dc:creator>
  <cp:keywords/>
  <dc:description/>
  <cp:lastModifiedBy>SvetaL</cp:lastModifiedBy>
  <dcterms:created xsi:type="dcterms:W3CDTF">2017-03-04T10:07:00Z</dcterms:created>
  <dcterms:modified xsi:type="dcterms:W3CDTF">2017-03-11T16:20:02Z</dcterms:modified>
  <cp:category/>
  <cp:version/>
  <cp:contentType/>
  <cp:contentStatus/>
</cp:coreProperties>
</file>